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75986F11-D398-4F45-9B41-5B97D6BE25D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Southern" sheetId="34" r:id="rId4"/>
    <sheet name="Table_Interlake-Eastern" sheetId="35" r:id="rId5"/>
    <sheet name="Table_PrairieMountain" sheetId="36" r:id="rId6"/>
    <sheet name="Table_Northern" sheetId="37" r:id="rId7"/>
    <sheet name="Graph Data" sheetId="3" state="hidden" r:id="rId8"/>
    <sheet name="Raw Data" sheetId="1" state="hidden" r:id="rId9"/>
  </sheets>
  <externalReferences>
    <externalReference r:id="rId10"/>
  </externalReferences>
  <definedNames>
    <definedName name="ambvis_rates_Feb_5_2013hjp" localSheetId="8">'Raw Data'!$B$4:$AJ$44</definedName>
    <definedName name="ambvis_rates_Feb_5_2013hjp_1" localSheetId="8">'Raw Data'!$B$4:$AJ$44</definedName>
    <definedName name="cabg_Feb_5_2013hjp" localSheetId="8">'Raw Data'!#REF!</definedName>
    <definedName name="cabg_Feb_5_2013hjp_1" localSheetId="8">'Raw Data'!$B$4:$AJ$44</definedName>
    <definedName name="cabg_Feb_5_2013hjp_1_1" localSheetId="8">'Raw Data'!$B$4:$AJ$44</definedName>
    <definedName name="cath_Feb_5_2013hjp" localSheetId="8">'Raw Data'!$B$4:$AJ$44</definedName>
    <definedName name="cath_Feb_5_2013hjp_1" localSheetId="8">'Raw Data'!$B$4:$AJ$44</definedName>
    <definedName name="Criteria1">IF((CELL("contents",'[1]district graph data'!E1))="2"," (2)")</definedName>
    <definedName name="dementia_Feb_12_2013hjp" localSheetId="8">'Raw Data'!$B$4:$AJ$44</definedName>
    <definedName name="dementia_Feb_12_2013hjp_1" localSheetId="8">'Raw Data'!$B$4:$AJ$44</definedName>
    <definedName name="hip_replace_Feb_5_2013hjp" localSheetId="8">'Raw Data'!$B$4:$AJ$44</definedName>
    <definedName name="hip_replace_Feb_5_2013hjp_1" localSheetId="8">'Raw Data'!$B$4:$AJ$44</definedName>
    <definedName name="knee_replace_Feb_5_2013hjp" localSheetId="8">'Raw Data'!$B$4:$AJ$44</definedName>
    <definedName name="knee_replace_Feb_5_2013hjp_1" localSheetId="8">'Raw Data'!$B$4:$AJ$44</definedName>
    <definedName name="pci_Feb_5_2013hjp" localSheetId="8">'Raw Data'!$B$4:$AJ$44</definedName>
    <definedName name="pci_Feb_5_2013hjp_1" localSheetId="8">'Raw Data'!$B$4:$AJ$44</definedName>
    <definedName name="_xlnm.Print_Area" localSheetId="4">'Table_Interlake-Eastern'!$A$1:$J$12</definedName>
    <definedName name="_xlnm.Print_Area" localSheetId="6">Table_Northern!$A$1:$J$9</definedName>
    <definedName name="_xlnm.Print_Area" localSheetId="5">Table_PrairieMountain!$A$1:$J$9</definedName>
    <definedName name="_xlnm.Print_Area" localSheetId="1">Table_RHAs!$A$1:$J$10</definedName>
    <definedName name="_xlnm.Print_Area" localSheetId="3">Table_Southern!$A$1:$J$10</definedName>
    <definedName name="_xlnm.Print_Area" localSheetId="2">Table_WpgCA!$A$1:$J$19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 l="1"/>
  <c r="C10" i="3"/>
  <c r="C9" i="3"/>
  <c r="C8" i="3"/>
  <c r="C7" i="3"/>
  <c r="C6" i="3"/>
  <c r="H10" i="3"/>
  <c r="H9" i="3"/>
  <c r="H8" i="3"/>
  <c r="H11" i="3"/>
  <c r="H7" i="3"/>
  <c r="H6" i="3"/>
  <c r="G11" i="3"/>
  <c r="G10" i="3"/>
  <c r="G9" i="3"/>
  <c r="G8" i="3"/>
  <c r="G7" i="3"/>
  <c r="G6" i="3"/>
  <c r="F11" i="3"/>
  <c r="F10" i="3"/>
  <c r="F9" i="3"/>
  <c r="F8" i="3"/>
  <c r="F7" i="3"/>
  <c r="F6" i="3"/>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<sst xmlns="http://schemas.openxmlformats.org/spreadsheetml/2006/main" count="697" uniqueCount="134">
  <si>
    <t>area</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</si>
  <si>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</si>
  <si>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</si>
  <si>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</si>
  <si>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</si>
  <si>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</si>
  <si>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</si>
  <si>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</si>
  <si>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</si>
  <si>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</si>
  <si>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</si>
  <si>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</si>
  <si>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</si>
  <si>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</si>
  <si>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</si>
  <si>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</si>
  <si>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</si>
  <si>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</si>
  <si>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</si>
  <si>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</si>
  <si>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</si>
  <si>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</si>
  <si>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</si>
  <si>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</si>
  <si>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</si>
  <si>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</si>
  <si>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</si>
  <si>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</si>
  <si>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</si>
  <si>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</si>
  <si>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</si>
  <si>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</si>
  <si>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</si>
  <si>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</si>
  <si>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</si>
  <si>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</si>
  <si>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</si>
  <si>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</si>
  <si>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</si>
  <si>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</si>
  <si>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</si>
  <si>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</si>
  <si>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</si>
  <si>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</si>
  <si>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</si>
  <si>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</si>
  <si>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</si>
  <si>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</si>
  <si>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</si>
  <si>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(1,2)</t>
  </si>
  <si>
    <t>WE3 PMH South Zone</t>
  </si>
  <si>
    <t>WE2 PMH Brandon Zone</t>
  </si>
  <si>
    <t>WE1 PMH North Zone</t>
  </si>
  <si>
    <t>SO4 Southern East Zone</t>
  </si>
  <si>
    <t>SO2 Southern Mid Zone</t>
  </si>
  <si>
    <t>SO3 Southern West Zone</t>
  </si>
  <si>
    <t>SO1 Southern North Zone</t>
  </si>
  <si>
    <t>T3statsig</t>
  </si>
  <si>
    <t>T3vsT2statsig</t>
  </si>
  <si>
    <t>T3suppress</t>
  </si>
  <si>
    <t>(1,2,3)</t>
  </si>
  <si>
    <t>Order</t>
  </si>
  <si>
    <t>Original data row</t>
  </si>
  <si>
    <t>Tier 1 Y-axis</t>
  </si>
  <si>
    <t>Tier 2 Y-axis</t>
  </si>
  <si>
    <t>s    Data suppressed due to small numbers</t>
  </si>
  <si>
    <t>s</t>
  </si>
  <si>
    <t>(s)</t>
  </si>
  <si>
    <t>W21 Churchill</t>
  </si>
  <si>
    <t>2011/12-2012/13</t>
  </si>
  <si>
    <t>2016/17-2017/18</t>
  </si>
  <si>
    <t>2021/22-2022/23</t>
  </si>
  <si>
    <t>Crude and Age &amp; Sex Adjusted Median Wait for Admission (in weeks) for Newly Admitted LTC Residents age 75+, 2011/12-2012/13, 2016/17-2017/18 &amp; 2021/22-2022/23</t>
  </si>
  <si>
    <t>panel_loc</t>
  </si>
  <si>
    <t>T1_number_adm</t>
  </si>
  <si>
    <t>T1_adj_median</t>
  </si>
  <si>
    <t>T1_lcl_median</t>
  </si>
  <si>
    <t>T1_ucl_median</t>
  </si>
  <si>
    <t>T1_crd_median</t>
  </si>
  <si>
    <t>T1_mean_wait</t>
  </si>
  <si>
    <t>T1_lcl_mean</t>
  </si>
  <si>
    <t>T1_ucl_mean</t>
  </si>
  <si>
    <t>T2_number_adm</t>
  </si>
  <si>
    <t>T2_adj_median</t>
  </si>
  <si>
    <t>T2_lcl_median</t>
  </si>
  <si>
    <t>T2_ucl_median</t>
  </si>
  <si>
    <t>T2_crd_median</t>
  </si>
  <si>
    <t>T2_mean_wait</t>
  </si>
  <si>
    <t>T2_lcl_mean</t>
  </si>
  <si>
    <t>T2_ucl_mean</t>
  </si>
  <si>
    <t>T3_number_adm</t>
  </si>
  <si>
    <t>T3_adj_median</t>
  </si>
  <si>
    <t>T3_lcl_median</t>
  </si>
  <si>
    <t>T3_ucl_median</t>
  </si>
  <si>
    <t>T3_crd_median</t>
  </si>
  <si>
    <t>T3_mean_wait</t>
  </si>
  <si>
    <t>T3_lcl_mean</t>
  </si>
  <si>
    <t>T3_ucl_mean</t>
  </si>
  <si>
    <t>Community</t>
  </si>
  <si>
    <t>(1,3)</t>
  </si>
  <si>
    <t>b</t>
  </si>
  <si>
    <t>(1,2,3,b)</t>
  </si>
  <si>
    <t>(2,b)</t>
  </si>
  <si>
    <t>(b)</t>
  </si>
  <si>
    <t>(2,s)</t>
  </si>
  <si>
    <t>a</t>
  </si>
  <si>
    <t>(1,2,3,a,b)</t>
  </si>
  <si>
    <t>Regions</t>
  </si>
  <si>
    <t>Zones</t>
  </si>
  <si>
    <t>Wpg CAs</t>
  </si>
  <si>
    <t>PT</t>
  </si>
  <si>
    <t>Community Area</t>
  </si>
  <si>
    <t>Zone</t>
  </si>
  <si>
    <t>Health Region</t>
  </si>
  <si>
    <t>Count 
(2011/12-2012/13)</t>
  </si>
  <si>
    <t>Crude Median  
(2011/12-2012/13)</t>
  </si>
  <si>
    <t>Adjusted Median 
(2011/12-2012/13)</t>
  </si>
  <si>
    <t>Count 
(2016/17-2017/18)</t>
  </si>
  <si>
    <t>Crude Median 
(2016/17-2017/18)</t>
  </si>
  <si>
    <t>Adjusted Median 
(2016/17-2017/18)</t>
  </si>
  <si>
    <t>Count 
(2021/22-2022/23)</t>
  </si>
  <si>
    <t>Crude Median 
(2021/22-2022/23)</t>
  </si>
  <si>
    <t>Adjusted Median 
(2021/22-2022/23)</t>
  </si>
  <si>
    <t xml:space="preserve">  </t>
  </si>
  <si>
    <t xml:space="preserve">date:        May 9, 2025 </t>
  </si>
  <si>
    <t>If you require this document in a different accessible format, please contact us: by phone at 204-789-3819 or by email at info@cpe.umanitoba.ca.</t>
  </si>
  <si>
    <t>End of worksheet</t>
  </si>
  <si>
    <t xml:space="preserve">Wait Times for Personal Care Home (PCH) Admission from Community by Health Region, 2011/12-2012/13, 2016/17-2017/18, and 2021/22-2022/23
</t>
  </si>
  <si>
    <t xml:space="preserve">Wait Times for Personal Care Home (PCH) Admission from Community by Winnipeg Community Area, 2011/12-2012/13, 2016/17-2017/18, and 2021/22-2022/23
</t>
  </si>
  <si>
    <t xml:space="preserve">Wait Times for Personal Care Home (PCH) Admission from Community by Zone in Southern Health-Santé Sud, 2011/12-2012/13, 2016/17-2017/18, and 2021/22-2022/23
</t>
  </si>
  <si>
    <t xml:space="preserve">Wait Times for Personal Care Home (PCH) Admission from Community by Zone in Interlake-Eastern RHA, 2011/12-2012/13, 2016/17-2017/18, and 2021/22-2022/23
</t>
  </si>
  <si>
    <t xml:space="preserve">Wait Times for Personal Care Home (PCH) Admission from Community by Zone in Prairie Mountain, 2011/12-2012/13, 2016/17-2017/18, and 2021/22-2022/23
</t>
  </si>
  <si>
    <t xml:space="preserve">Wait Times for Personal Care Home (PCH) Admission from Community by Zone in Northern Health Region, 2011/12-2012/13, 2016/17-2017/18, and 2021/22-2022/23
</t>
  </si>
  <si>
    <t>Total count and median number of weeks from assessment to admission into a PCH by residence prior to admission (age 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</si>
</sst>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_(* #,##0_);_(* \(#,##0\);_(* &quot;-&quot;??_);_(@_)"/>
    <numFmt numFmtId="165" formatCode="[$-409]d\-mmm\-yy;@"/>
  </numFmts>
  <fonts count="43"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b/>
      <sz val="11"/>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2" tint="0.79998168889431442"/>
        <bgColor indexed="64"/>
      </patternFill>
    </fill>
    <fill>
      <patternFill patternType="solid">
        <fgColor theme="7" tint="0.59999389629810485"/>
        <bgColor indexed="64"/>
      </patternFill>
    </fill>
    <fill>
      <patternFill patternType="solid">
        <fgColor theme="6"/>
        <bgColor indexed="64"/>
      </patternFill>
    </fill>
    <fill>
      <patternFill patternType="solid">
        <fgColor theme="0" tint="-4.9989318521683403E-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indexed="64"/>
      </left>
      <right style="thin">
        <color indexed="64"/>
      </right>
      <top style="thin">
        <color indexed="64"/>
      </top>
      <bottom style="thin">
        <color indexed="64"/>
      </bottom>
      <diagonal/>
    </border>
  </borders>
  <cellStyleXfs count="109">
    <xf numFmtId="0" fontId="0" fillId="0" borderId="0"/>
    <xf numFmtId="0" fontId="5" fillId="0" borderId="0" applyNumberFormat="0" applyFill="0" applyBorder="0" applyAlignment="0" applyProtection="0"/>
    <xf numFmtId="0" fontId="35"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38"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0" fillId="35" borderId="13">
      <alignment horizontal="center" vertical="center" wrapText="1"/>
    </xf>
    <xf numFmtId="49" fontId="40" fillId="35" borderId="16">
      <alignment horizontal="left" vertical="center" indent="1"/>
    </xf>
    <xf numFmtId="0" fontId="37" fillId="33" borderId="10" applyFill="0">
      <alignment horizontal="left" vertical="center" indent="1"/>
    </xf>
    <xf numFmtId="49" fontId="36" fillId="33" borderId="11" applyFill="0">
      <alignment horizontal="center" vertical="center"/>
    </xf>
    <xf numFmtId="0" fontId="35" fillId="0" borderId="0">
      <alignment vertical="center"/>
    </xf>
    <xf numFmtId="0" fontId="38" fillId="0" borderId="0">
      <alignment vertical="center"/>
    </xf>
    <xf numFmtId="3" fontId="36" fillId="33" borderId="11" applyFill="0">
      <alignment horizontal="right" vertical="center" indent="3"/>
    </xf>
    <xf numFmtId="2" fontId="36" fillId="33" borderId="11" applyFill="0">
      <alignment horizontal="right" vertical="center" indent="3"/>
    </xf>
    <xf numFmtId="3" fontId="40" fillId="35" borderId="14">
      <alignment horizontal="right" vertical="center" indent="3"/>
    </xf>
    <xf numFmtId="2" fontId="40" fillId="35" borderId="14">
      <alignment horizontal="right" vertical="center" indent="3"/>
    </xf>
    <xf numFmtId="0" fontId="40" fillId="35" borderId="14">
      <alignment horizontal="center" vertical="center" wrapText="1"/>
    </xf>
    <xf numFmtId="9" fontId="18" fillId="0" borderId="0" applyFont="0" applyFill="0" applyBorder="0" applyAlignment="0" applyProtection="0"/>
    <xf numFmtId="43" fontId="18" fillId="0" borderId="0" applyFont="0" applyFill="0" applyBorder="0" applyAlignment="0" applyProtection="0"/>
  </cellStyleXfs>
  <cellXfs count="98">
    <xf numFmtId="0" fontId="0" fillId="0" borderId="0" xfId="0"/>
    <xf numFmtId="0" fontId="38"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1" fontId="0" fillId="0" borderId="0" xfId="0" applyNumberFormat="1" applyAlignment="1">
      <alignment horizontal="center"/>
    </xf>
    <xf numFmtId="0" fontId="37" fillId="0" borderId="0" xfId="0" applyFont="1"/>
    <xf numFmtId="0" fontId="36" fillId="0" borderId="0" xfId="0" applyFont="1" applyAlignment="1">
      <alignment vertical="center"/>
    </xf>
    <xf numFmtId="0" fontId="38" fillId="0" borderId="0" xfId="43" applyFont="1" applyAlignment="1">
      <alignment vertical="center"/>
    </xf>
    <xf numFmtId="0" fontId="39" fillId="0" borderId="12" xfId="0" applyFont="1" applyBorder="1" applyAlignment="1">
      <alignment vertical="center"/>
    </xf>
    <xf numFmtId="0" fontId="40" fillId="35" borderId="15" xfId="106" applyBorder="1">
      <alignment horizontal="center" vertical="center" wrapText="1"/>
    </xf>
    <xf numFmtId="0" fontId="40" fillId="35" borderId="18" xfId="106" applyBorder="1">
      <alignment horizontal="center" vertical="center" wrapText="1"/>
    </xf>
    <xf numFmtId="0" fontId="38" fillId="0" borderId="0" xfId="43" applyFont="1" applyAlignment="1">
      <alignment horizontal="center" vertical="center"/>
    </xf>
    <xf numFmtId="0" fontId="37" fillId="0" borderId="0" xfId="0" applyFont="1" applyAlignment="1">
      <alignment vertical="center"/>
    </xf>
    <xf numFmtId="0" fontId="37" fillId="0" borderId="19" xfId="98" applyFill="1" applyBorder="1">
      <alignment horizontal="left" vertical="center" indent="1"/>
    </xf>
    <xf numFmtId="3" fontId="36" fillId="0" borderId="11" xfId="102" quotePrefix="1" applyFill="1">
      <alignment horizontal="right" vertical="center" indent="3"/>
    </xf>
    <xf numFmtId="1" fontId="38" fillId="0" borderId="0" xfId="43" applyNumberFormat="1" applyFont="1" applyAlignment="1">
      <alignment vertical="center"/>
    </xf>
    <xf numFmtId="49" fontId="40" fillId="35" borderId="20" xfId="97" applyBorder="1">
      <alignment horizontal="left" vertical="center" indent="1"/>
    </xf>
    <xf numFmtId="0" fontId="17" fillId="0" borderId="0" xfId="15" applyFont="1" applyAlignment="1">
      <alignment vertical="center"/>
    </xf>
    <xf numFmtId="1" fontId="38" fillId="0" borderId="0" xfId="43" applyNumberFormat="1" applyFont="1"/>
    <xf numFmtId="0" fontId="38" fillId="0" borderId="0" xfId="43" applyFont="1"/>
    <xf numFmtId="0" fontId="38" fillId="0" borderId="0" xfId="43" applyFont="1" applyAlignment="1">
      <alignment horizontal="center"/>
    </xf>
    <xf numFmtId="0" fontId="37" fillId="0" borderId="10" xfId="98" applyFill="1">
      <alignment horizontal="left" vertical="center" indent="1"/>
    </xf>
    <xf numFmtId="49" fontId="40" fillId="35" borderId="21" xfId="97" applyBorder="1">
      <alignment horizontal="left" vertical="center" indent="1"/>
    </xf>
    <xf numFmtId="3" fontId="40" fillId="35" borderId="22" xfId="104" quotePrefix="1" applyBorder="1">
      <alignment horizontal="right" vertical="center" indent="3"/>
    </xf>
    <xf numFmtId="49" fontId="40" fillId="35" borderId="23" xfId="97" applyBorder="1">
      <alignment horizontal="left" vertical="center" indent="1"/>
    </xf>
    <xf numFmtId="3" fontId="40" fillId="35" borderId="24" xfId="104" quotePrefix="1" applyBorder="1">
      <alignment horizontal="right" vertical="center" indent="3"/>
    </xf>
    <xf numFmtId="0" fontId="36" fillId="0" borderId="0" xfId="0" applyFont="1" applyAlignment="1">
      <alignment vertical="top"/>
    </xf>
    <xf numFmtId="2" fontId="36" fillId="0" borderId="11" xfId="107" quotePrefix="1" applyNumberFormat="1" applyFont="1" applyFill="1" applyBorder="1" applyAlignment="1">
      <alignment horizontal="right" vertical="center" indent="3"/>
    </xf>
    <xf numFmtId="2" fontId="40" fillId="35" borderId="22" xfId="107" quotePrefix="1" applyNumberFormat="1" applyFont="1" applyFill="1" applyBorder="1" applyAlignment="1">
      <alignment horizontal="right" vertical="center" indent="3"/>
    </xf>
    <xf numFmtId="1" fontId="40" fillId="35" borderId="22" xfId="107" quotePrefix="1" applyNumberFormat="1" applyFont="1" applyFill="1" applyBorder="1" applyAlignment="1">
      <alignment horizontal="right" vertical="center" indent="3"/>
    </xf>
    <xf numFmtId="2" fontId="40" fillId="35" borderId="24" xfId="107" quotePrefix="1" applyNumberFormat="1" applyFont="1" applyFill="1" applyBorder="1" applyAlignment="1">
      <alignment horizontal="right" vertical="center" indent="3"/>
    </xf>
    <xf numFmtId="2" fontId="37" fillId="0" borderId="10" xfId="98" applyNumberFormat="1" applyFill="1">
      <alignment horizontal="left" vertical="center" indent="1"/>
    </xf>
    <xf numFmtId="2" fontId="37" fillId="0" borderId="10" xfId="98" applyNumberFormat="1" applyFill="1" applyAlignment="1">
      <alignment horizontal="left" vertical="center" wrapText="1" indent="1"/>
    </xf>
    <xf numFmtId="164" fontId="0" fillId="34" borderId="0" xfId="108" applyNumberFormat="1" applyFont="1" applyFill="1" applyAlignment="1">
      <alignment horizontal="center" vertical="center"/>
    </xf>
    <xf numFmtId="165" fontId="0" fillId="34" borderId="0" xfId="0" applyNumberFormat="1" applyFill="1"/>
    <xf numFmtId="164" fontId="0" fillId="0" borderId="0" xfId="108" applyNumberFormat="1" applyFont="1" applyAlignment="1">
      <alignment horizontal="center" vertical="center"/>
    </xf>
    <xf numFmtId="164" fontId="0" fillId="0" borderId="0" xfId="108" applyNumberFormat="1" applyFont="1" applyFill="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2" fontId="1" fillId="0" borderId="0" xfId="0" applyNumberFormat="1" applyFont="1" applyAlignment="1">
      <alignment horizontal="left"/>
    </xf>
    <xf numFmtId="49" fontId="0" fillId="0" borderId="0" xfId="0" applyNumberFormat="1"/>
    <xf numFmtId="0" fontId="1" fillId="0" borderId="0" xfId="0" applyFont="1" applyAlignment="1">
      <alignment wrapText="1"/>
    </xf>
    <xf numFmtId="0" fontId="4" fillId="0" borderId="0" xfId="0" applyFont="1" applyAlignment="1">
      <alignment horizontal="right"/>
    </xf>
    <xf numFmtId="0" fontId="1" fillId="0" borderId="0" xfId="0" applyFont="1" applyAlignment="1">
      <alignment horizontal="left"/>
    </xf>
    <xf numFmtId="1" fontId="4" fillId="0" borderId="0" xfId="0" applyNumberFormat="1" applyFont="1" applyAlignment="1">
      <alignment horizontal="right"/>
    </xf>
    <xf numFmtId="0" fontId="1" fillId="0" borderId="0" xfId="0" applyFont="1" applyAlignment="1">
      <alignment vertical="top"/>
    </xf>
    <xf numFmtId="0" fontId="4" fillId="34" borderId="0" xfId="0" applyFont="1" applyFill="1" applyAlignment="1">
      <alignment vertical="top"/>
    </xf>
    <xf numFmtId="0" fontId="1" fillId="34" borderId="0" xfId="0" applyFont="1" applyFill="1" applyAlignment="1">
      <alignment vertical="top"/>
    </xf>
    <xf numFmtId="0" fontId="4" fillId="0" borderId="0" xfId="0" applyFont="1" applyAlignment="1">
      <alignment horizontal="center" vertical="top"/>
    </xf>
    <xf numFmtId="0" fontId="3" fillId="0" borderId="25" xfId="0" applyFont="1" applyBorder="1" applyAlignment="1">
      <alignment horizontal="left"/>
    </xf>
    <xf numFmtId="0" fontId="0" fillId="0" borderId="25" xfId="0" applyBorder="1" applyAlignment="1">
      <alignment horizontal="center"/>
    </xf>
    <xf numFmtId="0" fontId="0" fillId="0" borderId="0" xfId="0" applyAlignment="1">
      <alignment horizontal="center" vertical="top"/>
    </xf>
    <xf numFmtId="0" fontId="0" fillId="0" borderId="25" xfId="0" applyBorder="1"/>
    <xf numFmtId="0" fontId="1" fillId="0" borderId="0" xfId="0" applyFont="1" applyAlignment="1">
      <alignment horizontal="center" vertical="top"/>
    </xf>
    <xf numFmtId="0" fontId="3" fillId="0" borderId="25" xfId="0" applyFont="1" applyBorder="1"/>
    <xf numFmtId="0" fontId="0" fillId="40" borderId="25" xfId="0" applyFill="1" applyBorder="1"/>
    <xf numFmtId="0" fontId="0" fillId="0" borderId="25" xfId="0" applyBorder="1" applyAlignment="1">
      <alignment horizontal="left"/>
    </xf>
    <xf numFmtId="0" fontId="3" fillId="0" borderId="25" xfId="0" applyFont="1" applyBorder="1" applyAlignment="1">
      <alignment horizontal="center"/>
    </xf>
    <xf numFmtId="0" fontId="41" fillId="34" borderId="0" xfId="0" applyFont="1" applyFill="1"/>
    <xf numFmtId="0" fontId="42" fillId="34" borderId="0" xfId="0" applyFont="1" applyFill="1"/>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7" borderId="0" xfId="0" applyNumberFormat="1" applyFill="1" applyAlignment="1">
      <alignment horizontal="right"/>
    </xf>
    <xf numFmtId="0" fontId="3" fillId="38" borderId="0" xfId="0" applyFont="1" applyFill="1" applyAlignment="1">
      <alignment horizontal="right"/>
    </xf>
    <xf numFmtId="164" fontId="3" fillId="39" borderId="0" xfId="108"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7"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8" borderId="0" xfId="0" applyFill="1" applyAlignment="1">
      <alignment horizontal="right"/>
    </xf>
    <xf numFmtId="164" fontId="0" fillId="39" borderId="0" xfId="108" applyNumberFormat="1" applyFont="1" applyFill="1" applyAlignment="1">
      <alignment horizontal="right" vertical="center"/>
    </xf>
    <xf numFmtId="0" fontId="40" fillId="35" borderId="17" xfId="106" applyBorder="1" applyAlignment="1">
      <alignment horizontal="left" vertical="center" wrapText="1"/>
    </xf>
    <xf numFmtId="0" fontId="36" fillId="0" borderId="0" xfId="0" applyFont="1"/>
    <xf numFmtId="0" fontId="35" fillId="0" borderId="0" xfId="2" applyAlignment="1">
      <alignment vertical="center"/>
    </xf>
    <xf numFmtId="0" fontId="32" fillId="0" borderId="0" xfId="3"/>
    <xf numFmtId="1" fontId="36" fillId="0" borderId="11" xfId="107" quotePrefix="1" applyNumberFormat="1" applyFont="1" applyFill="1" applyBorder="1" applyAlignment="1">
      <alignment horizontal="right" vertical="center" indent="3"/>
    </xf>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8"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7"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96">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95"/>
      <tableStyleElement type="headerRow" dxfId="94"/>
      <tableStyleElement type="totalRow" dxfId="93"/>
      <tableStyleElement type="firstColumn" dxfId="92"/>
      <tableStyleElement type="firstRowStripe" dxfId="91"/>
      <tableStyleElement type="secondRowStripe" dxfId="90"/>
      <tableStyleElement type="firstHeaderCell" dxfId="89"/>
      <tableStyleElement type="lastHeaderCell" dxfId="88"/>
      <tableStyleElement type="firstTotalCell" dxfId="87"/>
      <tableStyleElement type="lastTotalCell" dxfId="86"/>
    </tableStyle>
    <tableStyle name="Dark Teal 4 -no total" pivot="0" count="7" xr9:uid="{715E95E6-B84B-410A-991C-67C9DAE55875}">
      <tableStyleElement type="wholeTable" dxfId="85"/>
      <tableStyleElement type="headerRow" dxfId="84"/>
      <tableStyleElement type="firstColumn" dxfId="83"/>
      <tableStyleElement type="firstRowStripe" dxfId="82"/>
      <tableStyleElement type="secondRowStripe" dxfId="81"/>
      <tableStyleElement type="firstHeaderCell" dxfId="80"/>
      <tableStyleElement type="lastHeaderCell" dxfId="7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032380235545258"/>
          <c:y val="0.1292211117545855"/>
          <c:w val="0.57489565783472929"/>
          <c:h val="0.7059493684420336"/>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(2,b)</c:v>
                  </c:pt>
                  <c:pt idx="2">
                    <c:v>Prairie Mountain Health (1,3)</c:v>
                  </c:pt>
                  <c:pt idx="3">
                    <c:v>Interlake-Eastern RHA (1,2,3)</c:v>
                  </c:pt>
                  <c:pt idx="4">
                    <c:v>Winnipeg RHA (1,2,3)</c:v>
                  </c:pt>
                  <c:pt idx="5">
                    <c:v>Southern Health-Santé Sud (1,2,3,b)</c:v>
                  </c:pt>
                </c:lvl>
                <c:lvl>
                  <c:pt idx="0">
                    <c:v>   </c:v>
                  </c:pt>
                </c:lvl>
              </c:multiLvlStrCache>
            </c:multiLvlStrRef>
          </c:cat>
          <c:val>
            <c:numRef>
              <c:f>'Graph Data'!$H$6:$H$11</c:f>
              <c:numCache>
                <c:formatCode>0.00</c:formatCode>
                <c:ptCount val="6"/>
                <c:pt idx="0">
                  <c:v>6.0134612258000004</c:v>
                </c:pt>
                <c:pt idx="1">
                  <c:v>7.0703834968999999</c:v>
                </c:pt>
                <c:pt idx="2">
                  <c:v>12.879907306</c:v>
                </c:pt>
                <c:pt idx="3">
                  <c:v>11.594193021000001</c:v>
                </c:pt>
                <c:pt idx="4">
                  <c:v>2.9751454016999999</c:v>
                </c:pt>
                <c:pt idx="5">
                  <c:v>17.070383497000002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(2,b)</c:v>
                  </c:pt>
                  <c:pt idx="2">
                    <c:v>Prairie Mountain Health (1,3)</c:v>
                  </c:pt>
                  <c:pt idx="3">
                    <c:v>Interlake-Eastern RHA (1,2,3)</c:v>
                  </c:pt>
                  <c:pt idx="4">
                    <c:v>Winnipeg RHA (1,2,3)</c:v>
                  </c:pt>
                  <c:pt idx="5">
                    <c:v>Southern Health-Santé Sud (1,2,3,b)</c:v>
                  </c:pt>
                </c:lvl>
                <c:lvl>
                  <c:pt idx="0">
                    <c:v>   </c:v>
                  </c:pt>
                </c:lvl>
              </c:multiLvlStrCache>
            </c:multiLvlStrRef>
          </c:cat>
          <c:val>
            <c:numRef>
              <c:f>'Graph Data'!$G$6:$G$11</c:f>
              <c:numCache>
                <c:formatCode>0.00</c:formatCode>
                <c:ptCount val="6"/>
                <c:pt idx="0">
                  <c:v>8.9389270643999996</c:v>
                </c:pt>
                <c:pt idx="1">
                  <c:v>22.689431116000002</c:v>
                </c:pt>
                <c:pt idx="2">
                  <c:v>10.737050163999999</c:v>
                </c:pt>
                <c:pt idx="3">
                  <c:v>17.118002545</c:v>
                </c:pt>
                <c:pt idx="4">
                  <c:v>4.8799073063999998</c:v>
                </c:pt>
                <c:pt idx="5">
                  <c:v>23.927526354000001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(2,b)</c:v>
                  </c:pt>
                  <c:pt idx="2">
                    <c:v>Prairie Mountain Health (1,3)</c:v>
                  </c:pt>
                  <c:pt idx="3">
                    <c:v>Interlake-Eastern RHA (1,2,3)</c:v>
                  </c:pt>
                  <c:pt idx="4">
                    <c:v>Winnipeg RHA (1,2,3)</c:v>
                  </c:pt>
                  <c:pt idx="5">
                    <c:v>Southern Health-Santé Sud (1,2,3,b)</c:v>
                  </c:pt>
                </c:lvl>
                <c:lvl>
                  <c:pt idx="0">
                    <c:v>   </c:v>
                  </c:pt>
                </c:lvl>
              </c:multiLvlStrCache>
            </c:multiLvlStrRef>
          </c:cat>
          <c:val>
            <c:numRef>
              <c:f>'Graph Data'!$F$6:$F$11</c:f>
              <c:numCache>
                <c:formatCode>0.00</c:formatCode>
                <c:ptCount val="6"/>
                <c:pt idx="0">
                  <c:v>9.0693618469999997</c:v>
                </c:pt>
                <c:pt idx="1">
                  <c:v>12.832288259</c:v>
                </c:pt>
                <c:pt idx="2">
                  <c:v>16.070383497000002</c:v>
                </c:pt>
                <c:pt idx="3">
                  <c:v>23.165621592000001</c:v>
                </c:pt>
                <c:pt idx="4">
                  <c:v>4.6418120683000001</c:v>
                </c:pt>
                <c:pt idx="5">
                  <c:v>21.641812068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496662668329772"/>
          <c:y val="0.22468721319930696"/>
          <c:w val="0.2189155528592304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wait time for personal care home admission from community by Manitoba health region for the years 2011/12-2012/13, 2016/17-2017/18, and 2021/22-2022/23. Values represent the age- and sex-adjusted median number of weeks from assessment to admission into a personal care home by residence prior to admission among residents aged 75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0.09013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647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11.6: Wait Times for Personal Care Home (PCH) Admission from Community by Health Region, 2011/12-2012/13, 2016/17-2017/18, and 2021/22-2022/23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median number of weeks from assessment to admission into a PCH by residence prior to admission per 1,000 residents (age 75+)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78" dataDxfId="76" headerRowBorderDxfId="77" tableBorderDxfId="75" headerRowCellStyle="Column titles white border">
  <tableColumns count="10">
    <tableColumn id="1" xr3:uid="{13204934-9070-47FA-BCE4-2E126490146A}" name="Health Region" dataDxfId="74"/>
    <tableColumn id="2" xr3:uid="{9D13B654-D55D-4E61-A4A1-B01F394BFA69}" name="Count _x000a_(2011/12-2012/13)" dataDxfId="73"/>
    <tableColumn id="3" xr3:uid="{E609746C-577D-448D-A2D5-107C5EC3FC4F}" name="Crude Median  _x000a_(2011/12-2012/13)" dataDxfId="72"/>
    <tableColumn id="9" xr3:uid="{E533163E-0B38-4D72-A5E4-7C9E8DE92DB0}" name="Adjusted Median _x000a_(2011/12-2012/13)" dataDxfId="71"/>
    <tableColumn id="4" xr3:uid="{E905B87B-6CF6-472D-A463-4DD4DF0F4579}" name="Count _x000a_(2016/17-2017/18)" dataDxfId="70"/>
    <tableColumn id="5" xr3:uid="{42AC696E-0C0F-41CD-87FE-48FEB719A977}" name="Crude Median _x000a_(2016/17-2017/18)" dataDxfId="69"/>
    <tableColumn id="10" xr3:uid="{9B6946B1-8EB7-4F82-B7C6-45A6E18E0B8E}" name="Adjusted Median _x000a_(2016/17-2017/18)" dataDxfId="68"/>
    <tableColumn id="6" xr3:uid="{98A3EF03-EBD3-4B5B-968D-B7D8D08DA0B7}" name="Count _x000a_(2021/22-2022/23)" dataDxfId="67"/>
    <tableColumn id="7" xr3:uid="{207C225F-DEFE-422A-B44A-EF5A1D5B5E9B}" name="Crude Median _x000a_(2021/22-2022/23)" dataDxfId="66"/>
    <tableColumn id="12" xr3:uid="{99B711D0-E2B7-4818-8B64-BF6600B64A94}" name="Adjusted Median _x000a_(2021/22-2022/23)" dataDxfId="65"/>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8" totalsRowShown="0" headerRowDxfId="64" dataDxfId="62" headerRowBorderDxfId="63" headerRowCellStyle="Column titles white border">
  <tableColumns count="10">
    <tableColumn id="1" xr3:uid="{15A105A5-4238-4990-8FB1-1EC9064EAAF7}" name="Community Area" dataDxfId="61"/>
    <tableColumn id="2" xr3:uid="{F5CE2107-3ABF-4A5E-AE61-0FE7D317DBE0}" name="Count _x000a_(2011/12-2012/13)" dataDxfId="60"/>
    <tableColumn id="3" xr3:uid="{6986163F-37F9-4C51-B8BF-49EF97C8AA8E}" name="Crude Median  _x000a_(2011/12-2012/13)" dataDxfId="59"/>
    <tableColumn id="8" xr3:uid="{E1FE3E8A-F8CF-4F43-A07A-29CA47C07498}" name="Adjusted Median _x000a_(2011/12-2012/13)" dataDxfId="58" dataCellStyle="Percent"/>
    <tableColumn id="4" xr3:uid="{17D3DE66-4D16-4579-9390-FCE7DFAD63F4}" name="Count _x000a_(2016/17-2017/18)" dataDxfId="57" dataCellStyle="Data - counts"/>
    <tableColumn id="5" xr3:uid="{CB9FD7DB-67DB-469A-B19C-D7838272F54A}" name="Crude Median _x000a_(2016/17-2017/18)" dataDxfId="56" dataCellStyle="Percent"/>
    <tableColumn id="9" xr3:uid="{13A8AFE8-2E00-4BDF-B370-B87F79D187D2}" name="Adjusted Median _x000a_(2016/17-2017/18)" dataDxfId="55" dataCellStyle="Percent"/>
    <tableColumn id="6" xr3:uid="{DE6F0234-9AFC-4F7C-B44E-7E3EF1DFD886}" name="Count _x000a_(2021/22-2022/23)" dataDxfId="54" dataCellStyle="Data - counts"/>
    <tableColumn id="7" xr3:uid="{DEF3260F-6C20-44F1-A215-7DE7E706528E}" name="Crude Median _x000a_(2021/22-2022/23)" dataDxfId="53" dataCellStyle="Percent"/>
    <tableColumn id="10" xr3:uid="{FD57EE1E-18E1-452C-A821-2E362C658130}" name="Adjusted Median _x000a_(2021/22-2022/23)" dataDxfId="52"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9" totalsRowShown="0" headerRowDxfId="51" dataDxfId="49" headerRowBorderDxfId="50" headerRowCellStyle="Column titles white border">
  <tableColumns count="10">
    <tableColumn id="1" xr3:uid="{56E8EF34-C172-47DD-9A69-8731AF4BEA3C}" name="Zone" dataDxfId="48"/>
    <tableColumn id="2" xr3:uid="{2C3FE038-D845-4E55-81E9-9689AAFF2A87}" name="Count _x000a_(2011/12-2012/13)" dataDxfId="47"/>
    <tableColumn id="3" xr3:uid="{BA0D3DA2-FE1B-492A-B643-3CFEFEDAF728}" name="Crude Median  _x000a_(2011/12-2012/13)" dataDxfId="46"/>
    <tableColumn id="8" xr3:uid="{CFB65243-E5B2-44C6-8D0C-FB9438A58613}" name="Adjusted Median _x000a_(2011/12-2012/13)" dataDxfId="45"/>
    <tableColumn id="4" xr3:uid="{65A87695-A081-48FE-8DE3-008DDF3ABE7B}" name="Count _x000a_(2016/17-2017/18)" dataDxfId="44"/>
    <tableColumn id="5" xr3:uid="{94433568-4669-42E6-80A7-30B3ED87FD6E}" name="Crude Median _x000a_(2016/17-2017/18)" dataDxfId="43"/>
    <tableColumn id="9" xr3:uid="{3F299B8B-FCEB-4979-A7AE-BD2BD5C89E3E}" name="Adjusted Median _x000a_(2016/17-2017/18)" dataDxfId="42"/>
    <tableColumn id="6" xr3:uid="{F9BAEEB1-906A-4FDA-B891-D116C64ECB71}" name="Count _x000a_(2021/22-2022/23)" dataDxfId="41"/>
    <tableColumn id="7" xr3:uid="{0CF98AB4-2418-42C1-BA44-73FF78F5589D}" name="Crude Median _x000a_(2021/22-2022/23)" dataDxfId="40"/>
    <tableColumn id="10" xr3:uid="{9C6E716E-CAD9-42C6-B721-1B82BF58347E}" name="Adjusted Median _x000a_(2021/22-2022/23)" dataDxfId="39"/>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38" dataDxfId="36" headerRowBorderDxfId="37" headerRowCellStyle="Column titles white border">
  <tableColumns count="10">
    <tableColumn id="1" xr3:uid="{F950CF07-5D56-45EA-9912-AE960FEF62C5}" name="Zone" dataDxfId="35"/>
    <tableColumn id="2" xr3:uid="{D577F4E8-AFD3-4919-A21A-04C97EBB4CD7}" name="Count _x000a_(2011/12-2012/13)" dataDxfId="34"/>
    <tableColumn id="3" xr3:uid="{E7B9AA8C-BAA1-45C8-B8D1-E513DF08F7CD}" name="Crude Median  _x000a_(2011/12-2012/13)" dataDxfId="33"/>
    <tableColumn id="8" xr3:uid="{5833F9F7-6CE0-4C5D-9C27-545F1A6F2CD5}" name="Adjusted Median _x000a_(2011/12-2012/13)" dataDxfId="32"/>
    <tableColumn id="4" xr3:uid="{AA22EA7D-5DC0-4F3A-8ECA-5325860C71C2}" name="Count _x000a_(2016/17-2017/18)" dataDxfId="31"/>
    <tableColumn id="5" xr3:uid="{8961EBF3-9061-40CF-8EED-1A80E878AA94}" name="Crude Median _x000a_(2016/17-2017/18)" dataDxfId="30"/>
    <tableColumn id="9" xr3:uid="{670C5F53-3547-4206-A3B4-00F4526F41EF}" name="Adjusted Median _x000a_(2016/17-2017/18)" dataDxfId="29"/>
    <tableColumn id="6" xr3:uid="{5AE41F3B-C96C-4164-9A3A-D1DA1E86C419}" name="Count _x000a_(2021/22-2022/23)" dataDxfId="28"/>
    <tableColumn id="7" xr3:uid="{CC94DDF7-9E48-4746-955D-E442C96C3982}" name="Crude Median _x000a_(2021/22-2022/23)" dataDxfId="27"/>
    <tableColumn id="10" xr3:uid="{1DCF345B-E210-451E-A2D4-F32F96B5D28A}" name="Adjusted Median _x000a_(2021/22-2022/23)" dataDxfId="26"/>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25" dataDxfId="23" headerRowBorderDxfId="24" headerRowCellStyle="Column titles white border">
  <tableColumns count="10">
    <tableColumn id="1" xr3:uid="{FE5F8FC8-159A-4DF3-B7D2-2F19ED803D96}" name="Zone" dataDxfId="22"/>
    <tableColumn id="2" xr3:uid="{0C48451A-9843-46CF-881D-DCD2932FAB8E}" name="Count _x000a_(2011/12-2012/13)" dataDxfId="21"/>
    <tableColumn id="3" xr3:uid="{26BCE2F9-001A-4F33-B3FE-6D6410B9F6A9}" name="Crude Median  _x000a_(2011/12-2012/13)" dataDxfId="20"/>
    <tableColumn id="8" xr3:uid="{78EE06CD-91BE-4824-9F4D-66929B7D5852}" name="Adjusted Median _x000a_(2011/12-2012/13)" dataDxfId="19"/>
    <tableColumn id="4" xr3:uid="{ACE4089F-A593-4169-8211-DB959B0A7642}" name="Count _x000a_(2016/17-2017/18)" dataDxfId="18"/>
    <tableColumn id="5" xr3:uid="{BBAF5251-1946-45AA-B1BE-33DD00E61DDF}" name="Crude Median _x000a_(2016/17-2017/18)" dataDxfId="17"/>
    <tableColumn id="9" xr3:uid="{0243E1F9-2123-42A5-BB23-E877D5619A14}" name="Adjusted Median _x000a_(2016/17-2017/18)" dataDxfId="16"/>
    <tableColumn id="6" xr3:uid="{2EBEEC92-8AF4-4122-8D62-E2CACC3843A9}" name="Count _x000a_(2021/22-2022/23)" dataDxfId="15"/>
    <tableColumn id="7" xr3:uid="{EE37DAC4-2A3A-4DD3-9407-19801A4F6813}" name="Crude Median _x000a_(2021/22-2022/23)" dataDxfId="14"/>
    <tableColumn id="10" xr3:uid="{E85AC16D-EACE-461E-8B26-B1F5656F1FD6}" name="Adjusted Median _x000a_(2021/22-2022/23)" dataDxfId="1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12" dataDxfId="10" headerRowBorderDxfId="11" headerRowCellStyle="Column titles white border">
  <tableColumns count="10">
    <tableColumn id="1" xr3:uid="{6E1F500A-8750-4D61-92EF-BE362543E70C}" name="Zone" dataDxfId="9"/>
    <tableColumn id="2" xr3:uid="{71437E27-5219-4322-8B51-D5994C0FEE0A}" name="Count _x000a_(2011/12-2012/13)" dataDxfId="8"/>
    <tableColumn id="3" xr3:uid="{054969E8-9BFF-44EA-9AC6-6F628BFD315E}" name="Crude Median  _x000a_(2011/12-2012/13)" dataDxfId="7"/>
    <tableColumn id="8" xr3:uid="{D76499AF-A597-492A-91E1-B9288188753A}" name="Adjusted Median _x000a_(2011/12-2012/13)" dataDxfId="6"/>
    <tableColumn id="4" xr3:uid="{82B9FAD0-A182-4979-A453-ABA4A726790B}" name="Count _x000a_(2016/17-2017/18)" dataDxfId="5"/>
    <tableColumn id="5" xr3:uid="{112A539F-2360-4C14-A71A-5D32AF2F734D}" name="Crude Median _x000a_(2016/17-2017/18)" dataDxfId="4"/>
    <tableColumn id="9" xr3:uid="{7A0D3EB2-8D1A-44C5-A259-DABF8E4C74B0}" name="Adjusted Median _x000a_(2016/17-2017/18)" dataDxfId="3"/>
    <tableColumn id="6" xr3:uid="{FB9C8903-1AC8-4A75-8E6F-8F2F08F49C57}" name="Count _x000a_(2021/22-2022/23)" dataDxfId="2"/>
    <tableColumn id="7" xr3:uid="{290570BD-3038-4C7F-AC18-9BCCFD7BFA28}" name="Crude Median _x000a_(2021/22-2022/23)" dataDxfId="1"/>
    <tableColumn id="10" xr3:uid="{926D0B2F-0520-4633-993E-B9FF02B30FFE}" name="Adjusted Median _x000a_(2021/22-2022/23)" dataDxfId="0"/>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9.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8" s="26" customFormat="1" ht="18.899999999999999" customHeight="1" x14ac:dyDescent="0.3">
      <c r="A1" s="95" t="s">
        <v>127</v>
      </c>
      <c r="B1" s="25"/>
      <c r="C1" s="25"/>
      <c r="D1" s="25"/>
      <c r="E1" s="25"/>
      <c r="F1" s="25"/>
      <c r="G1" s="25"/>
      <c r="H1" s="25"/>
      <c r="I1" s="25"/>
      <c r="J1" s="25"/>
      <c r="K1" s="25"/>
      <c r="L1" s="25"/>
    </row>
    <row r="2" spans="1:18" s="26" customFormat="1" ht="18.899999999999999" customHeight="1" x14ac:dyDescent="0.3">
      <c r="A2" s="1" t="s">
        <v>133</v>
      </c>
      <c r="B2" s="27"/>
      <c r="C2" s="27"/>
      <c r="D2" s="27"/>
      <c r="E2" s="27"/>
      <c r="F2" s="27"/>
      <c r="G2" s="27"/>
      <c r="H2" s="27"/>
      <c r="I2" s="27"/>
      <c r="J2" s="27"/>
      <c r="K2" s="25"/>
      <c r="L2" s="25"/>
    </row>
    <row r="3" spans="1:18" s="30" customFormat="1" ht="54" customHeight="1" x14ac:dyDescent="0.3">
      <c r="A3" s="93" t="s">
        <v>113</v>
      </c>
      <c r="B3" s="28" t="s">
        <v>114</v>
      </c>
      <c r="C3" s="28" t="s">
        <v>115</v>
      </c>
      <c r="D3" s="28" t="s">
        <v>116</v>
      </c>
      <c r="E3" s="28" t="s">
        <v>117</v>
      </c>
      <c r="F3" s="28" t="s">
        <v>118</v>
      </c>
      <c r="G3" s="28" t="s">
        <v>119</v>
      </c>
      <c r="H3" s="28" t="s">
        <v>120</v>
      </c>
      <c r="I3" s="28" t="s">
        <v>121</v>
      </c>
      <c r="J3" s="29" t="s">
        <v>122</v>
      </c>
      <c r="Q3" s="31"/>
      <c r="R3" s="31"/>
    </row>
    <row r="4" spans="1:18" s="26" customFormat="1" ht="18.899999999999999" customHeight="1" x14ac:dyDescent="0.3">
      <c r="A4" s="32" t="s">
        <v>47</v>
      </c>
      <c r="B4" s="33">
        <v>276</v>
      </c>
      <c r="C4" s="46">
        <v>21.214285713999999</v>
      </c>
      <c r="D4" s="46">
        <v>21.641812068</v>
      </c>
      <c r="E4" s="33">
        <v>298</v>
      </c>
      <c r="F4" s="46">
        <v>24.214285713999999</v>
      </c>
      <c r="G4" s="46">
        <v>23.927526354000001</v>
      </c>
      <c r="H4" s="33">
        <v>290</v>
      </c>
      <c r="I4" s="46">
        <v>17.071428570999998</v>
      </c>
      <c r="J4" s="46">
        <v>17.070383497000002</v>
      </c>
    </row>
    <row r="5" spans="1:18" s="26" customFormat="1" ht="18.899999999999999" customHeight="1" x14ac:dyDescent="0.3">
      <c r="A5" s="32" t="s">
        <v>42</v>
      </c>
      <c r="B5" s="33">
        <v>1713</v>
      </c>
      <c r="C5" s="46">
        <v>4.5714285714000003</v>
      </c>
      <c r="D5" s="46">
        <v>4.6418120683000001</v>
      </c>
      <c r="E5" s="33">
        <v>1410</v>
      </c>
      <c r="F5" s="46">
        <v>5</v>
      </c>
      <c r="G5" s="46">
        <v>4.8799073063999998</v>
      </c>
      <c r="H5" s="33">
        <v>1350</v>
      </c>
      <c r="I5" s="46">
        <v>3</v>
      </c>
      <c r="J5" s="46">
        <v>2.9751454016999999</v>
      </c>
    </row>
    <row r="6" spans="1:18" s="26" customFormat="1" ht="18.899999999999999" customHeight="1" x14ac:dyDescent="0.3">
      <c r="A6" s="32" t="s">
        <v>7</v>
      </c>
      <c r="B6" s="33">
        <v>233</v>
      </c>
      <c r="C6" s="46">
        <v>23</v>
      </c>
      <c r="D6" s="46">
        <v>23.165621592000001</v>
      </c>
      <c r="E6" s="33">
        <v>228</v>
      </c>
      <c r="F6" s="46">
        <v>16.785714286000001</v>
      </c>
      <c r="G6" s="46">
        <v>17.118002545</v>
      </c>
      <c r="H6" s="33">
        <v>175</v>
      </c>
      <c r="I6" s="46">
        <v>11.285714285999999</v>
      </c>
      <c r="J6" s="46">
        <v>11.594193021000001</v>
      </c>
    </row>
    <row r="7" spans="1:18" s="26" customFormat="1" ht="18.899999999999999" customHeight="1" x14ac:dyDescent="0.3">
      <c r="A7" s="32" t="s">
        <v>45</v>
      </c>
      <c r="B7" s="33">
        <v>447</v>
      </c>
      <c r="C7" s="46">
        <v>16</v>
      </c>
      <c r="D7" s="46">
        <v>16.070383497000002</v>
      </c>
      <c r="E7" s="33">
        <v>384</v>
      </c>
      <c r="F7" s="46">
        <v>10.928571429</v>
      </c>
      <c r="G7" s="46">
        <v>10.737050163999999</v>
      </c>
      <c r="H7" s="33">
        <v>320</v>
      </c>
      <c r="I7" s="46">
        <v>12.857142856999999</v>
      </c>
      <c r="J7" s="46">
        <v>12.879907306</v>
      </c>
    </row>
    <row r="8" spans="1:18" s="26" customFormat="1" ht="18.899999999999999" customHeight="1" x14ac:dyDescent="0.3">
      <c r="A8" s="32" t="s">
        <v>43</v>
      </c>
      <c r="B8" s="33">
        <v>51</v>
      </c>
      <c r="C8" s="46">
        <v>13</v>
      </c>
      <c r="D8" s="46">
        <v>12.832288259</v>
      </c>
      <c r="E8" s="33">
        <v>76</v>
      </c>
      <c r="F8" s="46">
        <v>23.214285713999999</v>
      </c>
      <c r="G8" s="46">
        <v>22.689431116000002</v>
      </c>
      <c r="H8" s="33">
        <v>53</v>
      </c>
      <c r="I8" s="46">
        <v>6.5714285714000003</v>
      </c>
      <c r="J8" s="46">
        <v>7.0703834968999999</v>
      </c>
      <c r="Q8" s="34"/>
    </row>
    <row r="9" spans="1:18" s="26" customFormat="1" ht="18.899999999999999" customHeight="1" x14ac:dyDescent="0.3">
      <c r="A9" s="35" t="s">
        <v>5</v>
      </c>
      <c r="B9" s="48">
        <v>2732</v>
      </c>
      <c r="C9" s="47">
        <v>9</v>
      </c>
      <c r="D9" s="47">
        <v>9.0693618469999997</v>
      </c>
      <c r="E9" s="48">
        <v>2406</v>
      </c>
      <c r="F9" s="47">
        <v>9</v>
      </c>
      <c r="G9" s="47">
        <v>8.9389270643999996</v>
      </c>
      <c r="H9" s="48">
        <v>2198</v>
      </c>
      <c r="I9" s="47">
        <v>6.1428571428999996</v>
      </c>
      <c r="J9" s="47">
        <v>6.0134612258000004</v>
      </c>
    </row>
    <row r="10" spans="1:18" ht="18.899999999999999" customHeight="1" x14ac:dyDescent="0.25">
      <c r="A10" s="36" t="s">
        <v>65</v>
      </c>
    </row>
    <row r="11" spans="1:18" x14ac:dyDescent="0.25">
      <c r="B11" s="38"/>
      <c r="H11" s="38"/>
    </row>
    <row r="12" spans="1:18" x14ac:dyDescent="0.25">
      <c r="A12" s="94" t="s">
        <v>125</v>
      </c>
      <c r="B12" s="39"/>
      <c r="C12" s="39"/>
      <c r="D12" s="39"/>
      <c r="E12" s="39"/>
      <c r="F12" s="39"/>
      <c r="G12" s="39"/>
      <c r="H12" s="39"/>
      <c r="I12" s="39"/>
      <c r="J12" s="39"/>
    </row>
    <row r="13" spans="1:18" x14ac:dyDescent="0.25">
      <c r="B13" s="38"/>
      <c r="H13" s="38"/>
    </row>
    <row r="14" spans="1:18" ht="15.6" x14ac:dyDescent="0.3">
      <c r="A14" s="96" t="s">
        <v>126</v>
      </c>
      <c r="B14" s="38"/>
      <c r="H14" s="3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1"/>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128</v>
      </c>
      <c r="B1" s="25"/>
      <c r="C1" s="25"/>
      <c r="D1" s="25"/>
      <c r="E1" s="25"/>
      <c r="F1" s="25"/>
      <c r="G1" s="25"/>
      <c r="H1" s="25"/>
      <c r="I1" s="25"/>
      <c r="J1" s="25"/>
      <c r="K1" s="25"/>
      <c r="L1" s="25"/>
    </row>
    <row r="2" spans="1:16" s="26" customFormat="1" ht="18.899999999999999" customHeight="1" x14ac:dyDescent="0.3">
      <c r="A2" s="1" t="s">
        <v>133</v>
      </c>
      <c r="B2" s="27"/>
      <c r="C2" s="27"/>
      <c r="D2" s="27"/>
      <c r="E2" s="27"/>
      <c r="F2" s="27"/>
      <c r="G2" s="27"/>
      <c r="H2" s="27"/>
      <c r="I2" s="27"/>
      <c r="J2" s="27"/>
      <c r="K2" s="25"/>
      <c r="L2" s="25"/>
    </row>
    <row r="3" spans="1:16" s="30" customFormat="1" ht="54" customHeight="1" x14ac:dyDescent="0.3">
      <c r="A3" s="93" t="s">
        <v>111</v>
      </c>
      <c r="B3" s="28" t="s">
        <v>114</v>
      </c>
      <c r="C3" s="28" t="s">
        <v>115</v>
      </c>
      <c r="D3" s="28" t="s">
        <v>116</v>
      </c>
      <c r="E3" s="28" t="s">
        <v>117</v>
      </c>
      <c r="F3" s="28" t="s">
        <v>118</v>
      </c>
      <c r="G3" s="28" t="s">
        <v>119</v>
      </c>
      <c r="H3" s="28" t="s">
        <v>120</v>
      </c>
      <c r="I3" s="28" t="s">
        <v>121</v>
      </c>
      <c r="J3" s="29" t="s">
        <v>122</v>
      </c>
      <c r="O3" s="31"/>
      <c r="P3" s="31"/>
    </row>
    <row r="4" spans="1:16" s="26" customFormat="1" ht="18.899999999999999" customHeight="1" x14ac:dyDescent="0.3">
      <c r="A4" s="50" t="s">
        <v>9</v>
      </c>
      <c r="B4" s="33">
        <v>160</v>
      </c>
      <c r="C4" s="46">
        <v>6.0714285714000003</v>
      </c>
      <c r="D4" s="46">
        <v>6.1373628513999998</v>
      </c>
      <c r="E4" s="33">
        <v>122</v>
      </c>
      <c r="F4" s="46">
        <v>3</v>
      </c>
      <c r="G4" s="46">
        <v>2.9230771370999999</v>
      </c>
      <c r="H4" s="33">
        <v>125</v>
      </c>
      <c r="I4" s="46">
        <v>2.1428571429000001</v>
      </c>
      <c r="J4" s="46">
        <v>2.2087914228000001</v>
      </c>
    </row>
    <row r="5" spans="1:16" s="26" customFormat="1" ht="18.899999999999999" customHeight="1" x14ac:dyDescent="0.3">
      <c r="A5" s="50" t="s">
        <v>10</v>
      </c>
      <c r="B5" s="33">
        <v>89</v>
      </c>
      <c r="C5" s="46">
        <v>4</v>
      </c>
      <c r="D5" s="46">
        <v>4.0659342798999996</v>
      </c>
      <c r="E5" s="33">
        <v>76</v>
      </c>
      <c r="F5" s="46">
        <v>3.7857142857000001</v>
      </c>
      <c r="G5" s="46">
        <v>3.8312404024000002</v>
      </c>
      <c r="H5" s="33">
        <v>68</v>
      </c>
      <c r="I5" s="46">
        <v>2.1428571429000001</v>
      </c>
      <c r="J5" s="46">
        <v>1.8720567289000001</v>
      </c>
    </row>
    <row r="6" spans="1:16" s="26" customFormat="1" ht="18.899999999999999" customHeight="1" x14ac:dyDescent="0.3">
      <c r="A6" s="50" t="s">
        <v>12</v>
      </c>
      <c r="B6" s="33">
        <v>159</v>
      </c>
      <c r="C6" s="46">
        <v>5.2857142857000001</v>
      </c>
      <c r="D6" s="46">
        <v>5.2802199942000003</v>
      </c>
      <c r="E6" s="33">
        <v>136</v>
      </c>
      <c r="F6" s="46">
        <v>4.3571428571000004</v>
      </c>
      <c r="G6" s="46">
        <v>4.2394036677000004</v>
      </c>
      <c r="H6" s="33">
        <v>141</v>
      </c>
      <c r="I6" s="46">
        <v>3.1428571429000001</v>
      </c>
      <c r="J6" s="46">
        <v>3.0863424432</v>
      </c>
    </row>
    <row r="7" spans="1:16" s="26" customFormat="1" ht="18.899999999999999" customHeight="1" x14ac:dyDescent="0.3">
      <c r="A7" s="50" t="s">
        <v>11</v>
      </c>
      <c r="B7" s="33">
        <v>150</v>
      </c>
      <c r="C7" s="46">
        <v>4.7857142857000001</v>
      </c>
      <c r="D7" s="46">
        <v>4.8210363207000002</v>
      </c>
      <c r="E7" s="33">
        <v>148</v>
      </c>
      <c r="F7" s="46">
        <v>5</v>
      </c>
      <c r="G7" s="46">
        <v>5.0557301983</v>
      </c>
      <c r="H7" s="33">
        <v>141</v>
      </c>
      <c r="I7" s="46">
        <v>6.2857142857000001</v>
      </c>
      <c r="J7" s="46">
        <v>6.1169546880999999</v>
      </c>
    </row>
    <row r="8" spans="1:16" s="26" customFormat="1" ht="18.899999999999999" customHeight="1" x14ac:dyDescent="0.3">
      <c r="A8" s="50" t="s">
        <v>13</v>
      </c>
      <c r="B8" s="33">
        <v>52</v>
      </c>
      <c r="C8" s="46">
        <v>6.6428571428999996</v>
      </c>
      <c r="D8" s="46">
        <v>7.1271587697000003</v>
      </c>
      <c r="E8" s="33">
        <v>69</v>
      </c>
      <c r="F8" s="46">
        <v>12.142857143000001</v>
      </c>
      <c r="G8" s="46">
        <v>12.076138362</v>
      </c>
      <c r="H8" s="33">
        <v>69</v>
      </c>
      <c r="I8" s="46">
        <v>3.2857142857000001</v>
      </c>
      <c r="J8" s="46">
        <v>3.2291995861</v>
      </c>
    </row>
    <row r="9" spans="1:16" s="26" customFormat="1" ht="18.899999999999999" customHeight="1" x14ac:dyDescent="0.3">
      <c r="A9" s="50" t="s">
        <v>17</v>
      </c>
      <c r="B9" s="33">
        <v>133</v>
      </c>
      <c r="C9" s="46">
        <v>5.5714285714000003</v>
      </c>
      <c r="D9" s="46">
        <v>5.5863424432000004</v>
      </c>
      <c r="E9" s="33">
        <v>132</v>
      </c>
      <c r="F9" s="46">
        <v>7.0714285714000003</v>
      </c>
      <c r="G9" s="46">
        <v>7.1577710145999998</v>
      </c>
      <c r="H9" s="33">
        <v>121</v>
      </c>
      <c r="I9" s="46">
        <v>2.2857142857000001</v>
      </c>
      <c r="J9" s="46">
        <v>2.2904240757999998</v>
      </c>
    </row>
    <row r="10" spans="1:16" s="26" customFormat="1" ht="18.899999999999999" customHeight="1" x14ac:dyDescent="0.3">
      <c r="A10" s="50" t="s">
        <v>14</v>
      </c>
      <c r="B10" s="33">
        <v>185</v>
      </c>
      <c r="C10" s="46">
        <v>4.2857142857000001</v>
      </c>
      <c r="D10" s="46">
        <v>4.3210363207000002</v>
      </c>
      <c r="E10" s="33">
        <v>139</v>
      </c>
      <c r="F10" s="46">
        <v>3.4285714286000002</v>
      </c>
      <c r="G10" s="46">
        <v>3.3822608105</v>
      </c>
      <c r="H10" s="33">
        <v>135</v>
      </c>
      <c r="I10" s="46">
        <v>1.5714285714</v>
      </c>
      <c r="J10" s="46">
        <v>1.6373628514</v>
      </c>
    </row>
    <row r="11" spans="1:16" s="26" customFormat="1" ht="18.899999999999999" customHeight="1" x14ac:dyDescent="0.3">
      <c r="A11" s="50" t="s">
        <v>15</v>
      </c>
      <c r="B11" s="33">
        <v>299</v>
      </c>
      <c r="C11" s="46">
        <v>8.5714285714000003</v>
      </c>
      <c r="D11" s="46">
        <v>8.6577710145999998</v>
      </c>
      <c r="E11" s="33">
        <v>194</v>
      </c>
      <c r="F11" s="46">
        <v>10.142857143000001</v>
      </c>
      <c r="G11" s="46">
        <v>9.9638934635999998</v>
      </c>
      <c r="H11" s="33">
        <v>217</v>
      </c>
      <c r="I11" s="46">
        <v>5</v>
      </c>
      <c r="J11" s="46">
        <v>4.9434853002999999</v>
      </c>
    </row>
    <row r="12" spans="1:16" s="26" customFormat="1" ht="18.899999999999999" customHeight="1" x14ac:dyDescent="0.3">
      <c r="A12" s="50" t="s">
        <v>18</v>
      </c>
      <c r="B12" s="33" t="s">
        <v>66</v>
      </c>
      <c r="C12" s="46" t="s">
        <v>66</v>
      </c>
      <c r="D12" s="46" t="s">
        <v>66</v>
      </c>
      <c r="E12" s="33" t="s">
        <v>66</v>
      </c>
      <c r="F12" s="46" t="s">
        <v>66</v>
      </c>
      <c r="G12" s="46" t="s">
        <v>66</v>
      </c>
      <c r="H12" s="33" t="s">
        <v>66</v>
      </c>
      <c r="I12" s="46" t="s">
        <v>66</v>
      </c>
      <c r="J12" s="46" t="s">
        <v>66</v>
      </c>
    </row>
    <row r="13" spans="1:16" s="26" customFormat="1" ht="18.899999999999999" customHeight="1" x14ac:dyDescent="0.3">
      <c r="A13" s="50" t="s">
        <v>16</v>
      </c>
      <c r="B13" s="33">
        <v>236</v>
      </c>
      <c r="C13" s="46">
        <v>2.5714285713999998</v>
      </c>
      <c r="D13" s="46">
        <v>2.3924648922</v>
      </c>
      <c r="E13" s="33">
        <v>171</v>
      </c>
      <c r="F13" s="46">
        <v>3.8571428570999999</v>
      </c>
      <c r="G13" s="46">
        <v>3.9026689738</v>
      </c>
      <c r="H13" s="33">
        <v>151</v>
      </c>
      <c r="I13" s="46">
        <v>2.5714285713999998</v>
      </c>
      <c r="J13" s="46">
        <v>2.6271587696999998</v>
      </c>
    </row>
    <row r="14" spans="1:16" s="26" customFormat="1" ht="18.899999999999999" customHeight="1" x14ac:dyDescent="0.3">
      <c r="A14" s="50" t="s">
        <v>68</v>
      </c>
      <c r="B14" s="33" t="s">
        <v>66</v>
      </c>
      <c r="C14" s="46" t="s">
        <v>66</v>
      </c>
      <c r="D14" s="46" t="s">
        <v>66</v>
      </c>
      <c r="E14" s="33" t="s">
        <v>66</v>
      </c>
      <c r="F14" s="46" t="s">
        <v>66</v>
      </c>
      <c r="G14" s="46" t="s">
        <v>66</v>
      </c>
      <c r="H14" s="33" t="s">
        <v>66</v>
      </c>
      <c r="I14" s="46" t="s">
        <v>66</v>
      </c>
      <c r="J14" s="46" t="s">
        <v>66</v>
      </c>
    </row>
    <row r="15" spans="1:16" s="26" customFormat="1" ht="18.899999999999999" customHeight="1" x14ac:dyDescent="0.3">
      <c r="A15" s="50" t="s">
        <v>19</v>
      </c>
      <c r="B15" s="33">
        <v>134</v>
      </c>
      <c r="C15" s="46">
        <v>2.1428571429000001</v>
      </c>
      <c r="D15" s="46">
        <v>2.0965465247999999</v>
      </c>
      <c r="E15" s="33">
        <v>118</v>
      </c>
      <c r="F15" s="46">
        <v>5.3571428571000004</v>
      </c>
      <c r="G15" s="46">
        <v>5.9332812187000004</v>
      </c>
      <c r="H15" s="33">
        <v>89</v>
      </c>
      <c r="I15" s="46">
        <v>2.1428571429000001</v>
      </c>
      <c r="J15" s="46">
        <v>2.1985873412000001</v>
      </c>
    </row>
    <row r="16" spans="1:16" s="26" customFormat="1" ht="18.899999999999999" customHeight="1" x14ac:dyDescent="0.3">
      <c r="A16" s="50" t="s">
        <v>20</v>
      </c>
      <c r="B16" s="33">
        <v>90</v>
      </c>
      <c r="C16" s="46">
        <v>4.1428571428999996</v>
      </c>
      <c r="D16" s="46">
        <v>4.4740975452000002</v>
      </c>
      <c r="E16" s="33">
        <v>67</v>
      </c>
      <c r="F16" s="46">
        <v>1.7142857143000001</v>
      </c>
      <c r="G16" s="46">
        <v>1.6985873412000001</v>
      </c>
      <c r="H16" s="33">
        <v>54</v>
      </c>
      <c r="I16" s="46">
        <v>0.92857142859999997</v>
      </c>
      <c r="J16" s="46">
        <v>0.9434853003</v>
      </c>
    </row>
    <row r="17" spans="1:10" s="26" customFormat="1" ht="18.899999999999999" customHeight="1" x14ac:dyDescent="0.3">
      <c r="A17" s="41" t="s">
        <v>42</v>
      </c>
      <c r="B17" s="42">
        <v>1713</v>
      </c>
      <c r="C17" s="47">
        <v>4.5714285714000003</v>
      </c>
      <c r="D17" s="47">
        <v>4.6418120683000001</v>
      </c>
      <c r="E17" s="42">
        <v>1410</v>
      </c>
      <c r="F17" s="47">
        <v>5</v>
      </c>
      <c r="G17" s="47">
        <v>4.8799073063999998</v>
      </c>
      <c r="H17" s="42">
        <v>1350</v>
      </c>
      <c r="I17" s="47">
        <v>3</v>
      </c>
      <c r="J17" s="47">
        <v>2.9751454016999999</v>
      </c>
    </row>
    <row r="18" spans="1:10" s="26" customFormat="1" ht="18.899999999999999" customHeight="1" x14ac:dyDescent="0.3">
      <c r="A18" s="43" t="s">
        <v>5</v>
      </c>
      <c r="B18" s="44">
        <v>2732</v>
      </c>
      <c r="C18" s="49">
        <v>9</v>
      </c>
      <c r="D18" s="49">
        <v>9.0693618469999997</v>
      </c>
      <c r="E18" s="44">
        <v>2406</v>
      </c>
      <c r="F18" s="49">
        <v>9</v>
      </c>
      <c r="G18" s="49">
        <v>8.9389270643999996</v>
      </c>
      <c r="H18" s="44">
        <v>2198</v>
      </c>
      <c r="I18" s="49">
        <v>6.1428571428999996</v>
      </c>
      <c r="J18" s="49">
        <v>6.0134612258000004</v>
      </c>
    </row>
    <row r="19" spans="1:10" ht="18.899999999999999" customHeight="1" x14ac:dyDescent="0.25">
      <c r="A19" s="36" t="s">
        <v>65</v>
      </c>
    </row>
    <row r="21" spans="1:10" ht="15.6" x14ac:dyDescent="0.3">
      <c r="A21" s="96" t="s">
        <v>126</v>
      </c>
      <c r="B21" s="39"/>
      <c r="C21" s="39"/>
      <c r="D21" s="39"/>
      <c r="E21" s="39"/>
      <c r="F21" s="39"/>
      <c r="G21" s="39"/>
      <c r="H21" s="39"/>
      <c r="I21" s="39"/>
      <c r="J21" s="3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4"/>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129</v>
      </c>
      <c r="B1" s="25"/>
      <c r="C1" s="25"/>
      <c r="D1" s="25"/>
      <c r="E1" s="25"/>
      <c r="F1" s="25"/>
      <c r="G1" s="25"/>
      <c r="H1" s="25"/>
      <c r="I1" s="25"/>
      <c r="J1" s="25"/>
    </row>
    <row r="2" spans="1:16" s="26" customFormat="1" ht="18.899999999999999" customHeight="1" x14ac:dyDescent="0.3">
      <c r="A2" s="1" t="s">
        <v>133</v>
      </c>
      <c r="B2" s="27"/>
      <c r="C2" s="27"/>
      <c r="D2" s="27"/>
      <c r="E2" s="27"/>
      <c r="F2" s="27"/>
      <c r="G2" s="27"/>
      <c r="H2" s="27"/>
      <c r="I2" s="27"/>
      <c r="J2" s="27"/>
    </row>
    <row r="3" spans="1:16" s="30" customFormat="1" ht="54" customHeight="1" x14ac:dyDescent="0.3">
      <c r="A3" s="93" t="s">
        <v>112</v>
      </c>
      <c r="B3" s="28" t="s">
        <v>114</v>
      </c>
      <c r="C3" s="28" t="s">
        <v>115</v>
      </c>
      <c r="D3" s="28" t="s">
        <v>116</v>
      </c>
      <c r="E3" s="28" t="s">
        <v>117</v>
      </c>
      <c r="F3" s="28" t="s">
        <v>118</v>
      </c>
      <c r="G3" s="28" t="s">
        <v>119</v>
      </c>
      <c r="H3" s="28" t="s">
        <v>120</v>
      </c>
      <c r="I3" s="28" t="s">
        <v>121</v>
      </c>
      <c r="J3" s="29" t="s">
        <v>122</v>
      </c>
      <c r="O3" s="31"/>
      <c r="P3" s="31"/>
    </row>
    <row r="4" spans="1:16" s="26" customFormat="1" ht="18.899999999999999" customHeight="1" x14ac:dyDescent="0.3">
      <c r="A4" s="40" t="s">
        <v>53</v>
      </c>
      <c r="B4" s="33">
        <v>92</v>
      </c>
      <c r="C4" s="46">
        <v>22.071428570999998</v>
      </c>
      <c r="D4" s="46">
        <v>21.872056729000001</v>
      </c>
      <c r="E4" s="33">
        <v>107</v>
      </c>
      <c r="F4" s="46">
        <v>28.857142856999999</v>
      </c>
      <c r="G4" s="46">
        <v>28.943485299999999</v>
      </c>
      <c r="H4" s="33">
        <v>98</v>
      </c>
      <c r="I4" s="46">
        <v>19</v>
      </c>
      <c r="J4" s="46">
        <v>18.994505707999998</v>
      </c>
    </row>
    <row r="5" spans="1:16" s="26" customFormat="1" ht="18.899999999999999" customHeight="1" x14ac:dyDescent="0.3">
      <c r="A5" s="40" t="s">
        <v>54</v>
      </c>
      <c r="B5" s="33">
        <v>45</v>
      </c>
      <c r="C5" s="46">
        <v>18</v>
      </c>
      <c r="D5" s="46">
        <v>17.974097544999999</v>
      </c>
      <c r="E5" s="33">
        <v>34</v>
      </c>
      <c r="F5" s="46">
        <v>14.785714285999999</v>
      </c>
      <c r="G5" s="46">
        <v>14.851648566</v>
      </c>
      <c r="H5" s="33">
        <v>49</v>
      </c>
      <c r="I5" s="46">
        <v>14.142857143000001</v>
      </c>
      <c r="J5" s="46">
        <v>14.167975095999999</v>
      </c>
    </row>
    <row r="6" spans="1:16" s="26" customFormat="1" ht="18.899999999999999" customHeight="1" x14ac:dyDescent="0.3">
      <c r="A6" s="40" t="s">
        <v>55</v>
      </c>
      <c r="B6" s="33">
        <v>67</v>
      </c>
      <c r="C6" s="46">
        <v>25.142857143000001</v>
      </c>
      <c r="D6" s="46">
        <v>25.127158770000001</v>
      </c>
      <c r="E6" s="33">
        <v>84</v>
      </c>
      <c r="F6" s="46">
        <v>29.071428570999998</v>
      </c>
      <c r="G6" s="46">
        <v>28.953689382</v>
      </c>
      <c r="H6" s="33">
        <v>87</v>
      </c>
      <c r="I6" s="46">
        <v>19.285714286000001</v>
      </c>
      <c r="J6" s="46">
        <v>19.259811831</v>
      </c>
    </row>
    <row r="7" spans="1:16" s="26" customFormat="1" ht="18.899999999999999" customHeight="1" x14ac:dyDescent="0.3">
      <c r="A7" s="40" t="s">
        <v>56</v>
      </c>
      <c r="B7" s="33">
        <v>72</v>
      </c>
      <c r="C7" s="46">
        <v>13.857142856999999</v>
      </c>
      <c r="D7" s="46">
        <v>15.055730197999999</v>
      </c>
      <c r="E7" s="33">
        <v>73</v>
      </c>
      <c r="F7" s="46">
        <v>21.285714286000001</v>
      </c>
      <c r="G7" s="46">
        <v>21.229199586</v>
      </c>
      <c r="H7" s="33">
        <v>56</v>
      </c>
      <c r="I7" s="46">
        <v>12.714285714000001</v>
      </c>
      <c r="J7" s="46">
        <v>11.974097544999999</v>
      </c>
    </row>
    <row r="8" spans="1:16" s="26" customFormat="1" ht="18.899999999999999" customHeight="1" x14ac:dyDescent="0.3">
      <c r="A8" s="41" t="s">
        <v>47</v>
      </c>
      <c r="B8" s="42">
        <v>276</v>
      </c>
      <c r="C8" s="47">
        <v>21.214285713999999</v>
      </c>
      <c r="D8" s="47">
        <v>21.641812068</v>
      </c>
      <c r="E8" s="42">
        <v>298</v>
      </c>
      <c r="F8" s="47">
        <v>24.214285713999999</v>
      </c>
      <c r="G8" s="47">
        <v>23.927526354000001</v>
      </c>
      <c r="H8" s="42">
        <v>290</v>
      </c>
      <c r="I8" s="47">
        <v>17.071428570999998</v>
      </c>
      <c r="J8" s="47">
        <v>17.070383497000002</v>
      </c>
    </row>
    <row r="9" spans="1:16" ht="18.899999999999999" customHeight="1" x14ac:dyDescent="0.25">
      <c r="A9" s="43" t="s">
        <v>5</v>
      </c>
      <c r="B9" s="44">
        <v>2732</v>
      </c>
      <c r="C9" s="49">
        <v>9</v>
      </c>
      <c r="D9" s="49">
        <v>9.0693618469999997</v>
      </c>
      <c r="E9" s="44">
        <v>2406</v>
      </c>
      <c r="F9" s="49">
        <v>9</v>
      </c>
      <c r="G9" s="49">
        <v>8.9389270643999996</v>
      </c>
      <c r="H9" s="44">
        <v>2198</v>
      </c>
      <c r="I9" s="49">
        <v>6.1428571428999996</v>
      </c>
      <c r="J9" s="49">
        <v>6.0134612258000004</v>
      </c>
      <c r="K9" s="45"/>
      <c r="L9" s="45"/>
    </row>
    <row r="10" spans="1:16" ht="18.899999999999999" customHeight="1" x14ac:dyDescent="0.25">
      <c r="A10" s="36" t="s">
        <v>65</v>
      </c>
    </row>
    <row r="11" spans="1:16" s="30" customFormat="1" ht="18.899999999999999" customHeight="1" x14ac:dyDescent="0.3">
      <c r="A11" s="26"/>
      <c r="B11" s="39"/>
      <c r="C11" s="39"/>
      <c r="D11" s="39"/>
      <c r="E11" s="39"/>
      <c r="F11" s="39"/>
      <c r="G11" s="39"/>
      <c r="H11" s="39"/>
      <c r="I11" s="39"/>
      <c r="J11" s="39"/>
      <c r="O11" s="24"/>
      <c r="P11" s="24"/>
    </row>
    <row r="12" spans="1:16" ht="15.6" x14ac:dyDescent="0.3">
      <c r="A12" s="96" t="s">
        <v>126</v>
      </c>
    </row>
    <row r="13" spans="1:16" x14ac:dyDescent="0.25">
      <c r="B13" s="38"/>
      <c r="C13" s="38" t="s">
        <v>123</v>
      </c>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B30" s="38"/>
      <c r="H30" s="38"/>
    </row>
    <row r="31" spans="1:10" x14ac:dyDescent="0.25">
      <c r="B31" s="38"/>
      <c r="H31" s="38"/>
    </row>
    <row r="32" spans="1:10" x14ac:dyDescent="0.25">
      <c r="A32" s="26"/>
      <c r="B32" s="26"/>
      <c r="C32" s="26"/>
      <c r="D32" s="26"/>
      <c r="F32" s="26"/>
      <c r="G32" s="26"/>
      <c r="H32" s="26"/>
      <c r="I32" s="26"/>
      <c r="J32" s="26"/>
    </row>
    <row r="33" s="38" customFormat="1" x14ac:dyDescent="0.25"/>
    <row r="34" s="38"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130</v>
      </c>
      <c r="B1" s="25"/>
      <c r="C1" s="25"/>
      <c r="D1" s="25"/>
      <c r="E1" s="25"/>
      <c r="F1" s="25"/>
      <c r="G1" s="25"/>
      <c r="H1" s="25"/>
      <c r="I1" s="25"/>
      <c r="J1" s="25"/>
    </row>
    <row r="2" spans="1:16" s="26" customFormat="1" ht="18.899999999999999" customHeight="1" x14ac:dyDescent="0.3">
      <c r="A2" s="1" t="s">
        <v>133</v>
      </c>
      <c r="B2" s="27"/>
      <c r="C2" s="27"/>
      <c r="D2" s="27"/>
      <c r="E2" s="27"/>
      <c r="F2" s="27"/>
      <c r="G2" s="27"/>
      <c r="H2" s="27"/>
      <c r="I2" s="27"/>
      <c r="J2" s="27"/>
    </row>
    <row r="3" spans="1:16" s="30" customFormat="1" ht="54" customHeight="1" x14ac:dyDescent="0.3">
      <c r="A3" s="93" t="s">
        <v>112</v>
      </c>
      <c r="B3" s="28" t="s">
        <v>114</v>
      </c>
      <c r="C3" s="28" t="s">
        <v>115</v>
      </c>
      <c r="D3" s="28" t="s">
        <v>116</v>
      </c>
      <c r="E3" s="28" t="s">
        <v>117</v>
      </c>
      <c r="F3" s="28" t="s">
        <v>118</v>
      </c>
      <c r="G3" s="28" t="s">
        <v>119</v>
      </c>
      <c r="H3" s="28" t="s">
        <v>120</v>
      </c>
      <c r="I3" s="28" t="s">
        <v>121</v>
      </c>
      <c r="J3" s="29" t="s">
        <v>122</v>
      </c>
      <c r="O3" s="31"/>
      <c r="P3" s="31"/>
    </row>
    <row r="4" spans="1:16" s="26" customFormat="1" ht="18.899999999999999" customHeight="1" x14ac:dyDescent="0.3">
      <c r="A4" s="50" t="s">
        <v>21</v>
      </c>
      <c r="B4" s="33">
        <v>82</v>
      </c>
      <c r="C4" s="46">
        <v>23.571428570999998</v>
      </c>
      <c r="D4" s="46">
        <v>23.127158770000001</v>
      </c>
      <c r="E4" s="33">
        <v>71</v>
      </c>
      <c r="F4" s="46">
        <v>22.714285713999999</v>
      </c>
      <c r="G4" s="46">
        <v>22.667975095999999</v>
      </c>
      <c r="H4" s="33">
        <v>83</v>
      </c>
      <c r="I4" s="46">
        <v>12.142857143000001</v>
      </c>
      <c r="J4" s="46">
        <v>12.259811831</v>
      </c>
    </row>
    <row r="5" spans="1:16" s="26" customFormat="1" ht="18.899999999999999" customHeight="1" x14ac:dyDescent="0.3">
      <c r="A5" s="50" t="s">
        <v>22</v>
      </c>
      <c r="B5" s="33">
        <v>45</v>
      </c>
      <c r="C5" s="46">
        <v>24.142857143000001</v>
      </c>
      <c r="D5" s="46">
        <v>24.167975095999999</v>
      </c>
      <c r="E5" s="33">
        <v>45</v>
      </c>
      <c r="F5" s="46">
        <v>18</v>
      </c>
      <c r="G5" s="46">
        <v>18.055730197999999</v>
      </c>
      <c r="H5" s="33">
        <v>37</v>
      </c>
      <c r="I5" s="46">
        <v>8.8571428570999995</v>
      </c>
      <c r="J5" s="46">
        <v>8.9026689738000009</v>
      </c>
    </row>
    <row r="6" spans="1:16" s="26" customFormat="1" ht="18.899999999999999" customHeight="1" x14ac:dyDescent="0.3">
      <c r="A6" s="50" t="s">
        <v>23</v>
      </c>
      <c r="B6" s="33">
        <v>31</v>
      </c>
      <c r="C6" s="46">
        <v>36.285714286000001</v>
      </c>
      <c r="D6" s="46">
        <v>36.229199586</v>
      </c>
      <c r="E6" s="33">
        <v>43</v>
      </c>
      <c r="F6" s="46">
        <v>12.857142856999999</v>
      </c>
      <c r="G6" s="46">
        <v>12.933281218999999</v>
      </c>
      <c r="H6" s="33">
        <v>20</v>
      </c>
      <c r="I6" s="46">
        <v>12</v>
      </c>
      <c r="J6" s="46">
        <v>12.616954688</v>
      </c>
    </row>
    <row r="7" spans="1:16" s="26" customFormat="1" ht="18.899999999999999" customHeight="1" x14ac:dyDescent="0.3">
      <c r="A7" s="50" t="s">
        <v>24</v>
      </c>
      <c r="B7" s="33">
        <v>41</v>
      </c>
      <c r="C7" s="46">
        <v>20.714285713999999</v>
      </c>
      <c r="D7" s="46">
        <v>20.688383259999998</v>
      </c>
      <c r="E7" s="33">
        <v>35</v>
      </c>
      <c r="F7" s="46">
        <v>16.857142856999999</v>
      </c>
      <c r="G7" s="46">
        <v>16.892464892</v>
      </c>
      <c r="H7" s="33">
        <v>20</v>
      </c>
      <c r="I7" s="46">
        <v>3.8571428570999999</v>
      </c>
      <c r="J7" s="46">
        <v>4.6679750963000002</v>
      </c>
    </row>
    <row r="8" spans="1:16" s="26" customFormat="1" ht="18.899999999999999" customHeight="1" x14ac:dyDescent="0.3">
      <c r="A8" s="50" t="s">
        <v>25</v>
      </c>
      <c r="B8" s="33" t="s">
        <v>66</v>
      </c>
      <c r="C8" s="46" t="s">
        <v>66</v>
      </c>
      <c r="D8" s="46" t="s">
        <v>66</v>
      </c>
      <c r="E8" s="33" t="s">
        <v>66</v>
      </c>
      <c r="F8" s="46" t="s">
        <v>66</v>
      </c>
      <c r="G8" s="46" t="s">
        <v>66</v>
      </c>
      <c r="H8" s="33">
        <v>15</v>
      </c>
      <c r="I8" s="46">
        <v>15</v>
      </c>
      <c r="J8" s="46">
        <v>15.076138362</v>
      </c>
    </row>
    <row r="9" spans="1:16" s="26" customFormat="1" ht="18.899999999999999" customHeight="1" x14ac:dyDescent="0.3">
      <c r="A9" s="50" t="s">
        <v>26</v>
      </c>
      <c r="B9" s="33" t="s">
        <v>66</v>
      </c>
      <c r="C9" s="46" t="s">
        <v>66</v>
      </c>
      <c r="D9" s="46" t="s">
        <v>66</v>
      </c>
      <c r="E9" s="33" t="s">
        <v>66</v>
      </c>
      <c r="F9" s="46" t="s">
        <v>66</v>
      </c>
      <c r="G9" s="46" t="s">
        <v>66</v>
      </c>
      <c r="H9" s="33">
        <v>0</v>
      </c>
      <c r="I9" s="97">
        <v>0</v>
      </c>
      <c r="J9" s="97">
        <v>0</v>
      </c>
    </row>
    <row r="10" spans="1:16" s="26" customFormat="1" ht="18.899999999999999" customHeight="1" x14ac:dyDescent="0.3">
      <c r="A10" s="41" t="s">
        <v>7</v>
      </c>
      <c r="B10" s="42">
        <v>233</v>
      </c>
      <c r="C10" s="47">
        <v>23</v>
      </c>
      <c r="D10" s="47">
        <v>23.165621592000001</v>
      </c>
      <c r="E10" s="42">
        <v>228</v>
      </c>
      <c r="F10" s="47">
        <v>16.785714286000001</v>
      </c>
      <c r="G10" s="47">
        <v>17.118002545</v>
      </c>
      <c r="H10" s="42">
        <v>175</v>
      </c>
      <c r="I10" s="47">
        <v>11.285714285999999</v>
      </c>
      <c r="J10" s="47">
        <v>11.594193021000001</v>
      </c>
    </row>
    <row r="11" spans="1:16" ht="18.899999999999999" customHeight="1" x14ac:dyDescent="0.25">
      <c r="A11" s="43" t="s">
        <v>5</v>
      </c>
      <c r="B11" s="44">
        <v>2732</v>
      </c>
      <c r="C11" s="49">
        <v>9</v>
      </c>
      <c r="D11" s="49">
        <v>9.0693618469999997</v>
      </c>
      <c r="E11" s="44">
        <v>2406</v>
      </c>
      <c r="F11" s="49">
        <v>9</v>
      </c>
      <c r="G11" s="49">
        <v>8.9389270643999996</v>
      </c>
      <c r="H11" s="44">
        <v>2198</v>
      </c>
      <c r="I11" s="49">
        <v>6.1428571428999996</v>
      </c>
      <c r="J11" s="49">
        <v>6.0134612258000004</v>
      </c>
      <c r="K11" s="45"/>
      <c r="L11" s="45"/>
    </row>
    <row r="12" spans="1:16" ht="18.899999999999999" customHeight="1" x14ac:dyDescent="0.25">
      <c r="A12" s="36" t="s">
        <v>65</v>
      </c>
    </row>
    <row r="13" spans="1:16" s="30" customFormat="1" ht="18.899999999999999" customHeight="1" x14ac:dyDescent="0.3">
      <c r="A13" s="26"/>
      <c r="B13" s="37"/>
      <c r="C13" s="38"/>
      <c r="D13" s="38"/>
      <c r="E13" s="38"/>
      <c r="F13" s="38"/>
      <c r="G13" s="38"/>
      <c r="H13" s="37"/>
      <c r="I13" s="38"/>
      <c r="J13" s="38"/>
      <c r="O13" s="24"/>
      <c r="P13" s="24"/>
    </row>
    <row r="14" spans="1:16" ht="15.6" x14ac:dyDescent="0.3">
      <c r="A14" s="96" t="s">
        <v>126</v>
      </c>
      <c r="B14" s="39"/>
      <c r="C14" s="39"/>
      <c r="D14" s="39"/>
      <c r="E14" s="39"/>
      <c r="F14" s="39"/>
      <c r="G14" s="39"/>
      <c r="H14" s="39"/>
      <c r="I14" s="39"/>
      <c r="J14" s="39"/>
    </row>
    <row r="16" spans="1:16" x14ac:dyDescent="0.25">
      <c r="B16" s="38"/>
      <c r="H16" s="38"/>
    </row>
    <row r="17" s="38" customFormat="1" x14ac:dyDescent="0.25"/>
    <row r="18" s="38" customFormat="1" x14ac:dyDescent="0.25"/>
    <row r="19" s="38" customFormat="1" x14ac:dyDescent="0.25"/>
    <row r="20" s="38" customFormat="1" x14ac:dyDescent="0.25"/>
    <row r="21" s="38" customFormat="1" x14ac:dyDescent="0.25"/>
    <row r="22" s="38" customFormat="1" x14ac:dyDescent="0.25"/>
    <row r="23" s="38" customFormat="1" x14ac:dyDescent="0.25"/>
    <row r="24" s="38" customFormat="1" x14ac:dyDescent="0.25"/>
    <row r="25" s="38" customFormat="1" x14ac:dyDescent="0.25"/>
    <row r="26" s="38" customFormat="1" x14ac:dyDescent="0.25"/>
    <row r="27" s="38" customFormat="1" x14ac:dyDescent="0.25"/>
    <row r="28" s="38" customFormat="1" x14ac:dyDescent="0.25"/>
    <row r="29" s="38" customFormat="1" x14ac:dyDescent="0.25"/>
    <row r="30" s="38" customFormat="1" x14ac:dyDescent="0.25"/>
    <row r="31" s="38" customFormat="1" x14ac:dyDescent="0.25"/>
    <row r="32" s="38" customFormat="1" x14ac:dyDescent="0.25"/>
    <row r="33" spans="1:10" x14ac:dyDescent="0.25">
      <c r="B33" s="38"/>
      <c r="H33" s="38"/>
    </row>
    <row r="34" spans="1:10" x14ac:dyDescent="0.25">
      <c r="B34" s="38"/>
      <c r="H34" s="38"/>
    </row>
    <row r="35" spans="1:10" x14ac:dyDescent="0.25">
      <c r="A35" s="26"/>
      <c r="B35" s="26"/>
      <c r="C35" s="26"/>
      <c r="D35" s="26"/>
      <c r="F35" s="26"/>
      <c r="G35" s="26"/>
      <c r="H35" s="26"/>
      <c r="I35" s="26"/>
      <c r="J35" s="26"/>
    </row>
    <row r="36" spans="1:10" x14ac:dyDescent="0.25">
      <c r="B36" s="38"/>
      <c r="H36" s="38"/>
    </row>
    <row r="37" spans="1:10" x14ac:dyDescent="0.25">
      <c r="B37" s="38"/>
      <c r="H37" s="3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131</v>
      </c>
      <c r="B1" s="25"/>
      <c r="C1" s="25"/>
      <c r="D1" s="25"/>
      <c r="E1" s="25"/>
      <c r="F1" s="25"/>
      <c r="G1" s="25"/>
      <c r="H1" s="25"/>
      <c r="I1" s="25"/>
      <c r="J1" s="25"/>
    </row>
    <row r="2" spans="1:16" s="26" customFormat="1" ht="18.899999999999999" customHeight="1" x14ac:dyDescent="0.3">
      <c r="A2" s="1" t="s">
        <v>133</v>
      </c>
      <c r="B2" s="27"/>
      <c r="C2" s="27"/>
      <c r="D2" s="27"/>
      <c r="E2" s="27"/>
      <c r="F2" s="27"/>
      <c r="G2" s="27"/>
      <c r="H2" s="27"/>
      <c r="I2" s="27"/>
      <c r="J2" s="27"/>
    </row>
    <row r="3" spans="1:16" s="30" customFormat="1" ht="54" customHeight="1" x14ac:dyDescent="0.3">
      <c r="A3" s="93" t="s">
        <v>112</v>
      </c>
      <c r="B3" s="28" t="s">
        <v>114</v>
      </c>
      <c r="C3" s="28" t="s">
        <v>115</v>
      </c>
      <c r="D3" s="28" t="s">
        <v>116</v>
      </c>
      <c r="E3" s="28" t="s">
        <v>117</v>
      </c>
      <c r="F3" s="28" t="s">
        <v>118</v>
      </c>
      <c r="G3" s="28" t="s">
        <v>119</v>
      </c>
      <c r="H3" s="28" t="s">
        <v>120</v>
      </c>
      <c r="I3" s="28" t="s">
        <v>121</v>
      </c>
      <c r="J3" s="29" t="s">
        <v>122</v>
      </c>
      <c r="O3" s="31"/>
      <c r="P3" s="31"/>
    </row>
    <row r="4" spans="1:16" s="26" customFormat="1" ht="18.600000000000001" customHeight="1" x14ac:dyDescent="0.3">
      <c r="A4" s="50" t="s">
        <v>50</v>
      </c>
      <c r="B4" s="33">
        <v>263</v>
      </c>
      <c r="C4" s="46">
        <v>24.428571429000002</v>
      </c>
      <c r="D4" s="46">
        <v>24.402668974000001</v>
      </c>
      <c r="E4" s="33">
        <v>199</v>
      </c>
      <c r="F4" s="46">
        <v>13.285714285999999</v>
      </c>
      <c r="G4" s="46">
        <v>13.249607749000001</v>
      </c>
      <c r="H4" s="33">
        <v>174</v>
      </c>
      <c r="I4" s="46">
        <v>8.9285714285999997</v>
      </c>
      <c r="J4" s="46">
        <v>9.3720567289000005</v>
      </c>
    </row>
    <row r="5" spans="1:16" s="26" customFormat="1" ht="18.899999999999999" customHeight="1" x14ac:dyDescent="0.3">
      <c r="A5" s="50" t="s">
        <v>51</v>
      </c>
      <c r="B5" s="33">
        <v>84</v>
      </c>
      <c r="C5" s="46">
        <v>10.214285714000001</v>
      </c>
      <c r="D5" s="46">
        <v>10.708791422999999</v>
      </c>
      <c r="E5" s="33">
        <v>87</v>
      </c>
      <c r="F5" s="46">
        <v>12.571428571</v>
      </c>
      <c r="G5" s="46">
        <v>12.525117953000001</v>
      </c>
      <c r="H5" s="33">
        <v>69</v>
      </c>
      <c r="I5" s="46">
        <v>12.285714285999999</v>
      </c>
      <c r="J5" s="46">
        <v>12.259811831</v>
      </c>
    </row>
    <row r="6" spans="1:16" s="26" customFormat="1" ht="18.899999999999999" customHeight="1" x14ac:dyDescent="0.3">
      <c r="A6" s="50" t="s">
        <v>52</v>
      </c>
      <c r="B6" s="33">
        <v>100</v>
      </c>
      <c r="C6" s="46">
        <v>5.2857142857000001</v>
      </c>
      <c r="D6" s="46">
        <v>5.2802199942000003</v>
      </c>
      <c r="E6" s="33">
        <v>98</v>
      </c>
      <c r="F6" s="46">
        <v>6.1428571428999996</v>
      </c>
      <c r="G6" s="46">
        <v>6.1169546880999999</v>
      </c>
      <c r="H6" s="33">
        <v>77</v>
      </c>
      <c r="I6" s="46">
        <v>17</v>
      </c>
      <c r="J6" s="46">
        <v>16.974097544999999</v>
      </c>
    </row>
    <row r="7" spans="1:16" s="26" customFormat="1" ht="18.899999999999999" customHeight="1" x14ac:dyDescent="0.3">
      <c r="A7" s="41" t="s">
        <v>45</v>
      </c>
      <c r="B7" s="42">
        <v>447</v>
      </c>
      <c r="C7" s="47">
        <v>16</v>
      </c>
      <c r="D7" s="47">
        <v>16.070383497000002</v>
      </c>
      <c r="E7" s="42">
        <v>384</v>
      </c>
      <c r="F7" s="47">
        <v>10.928571429</v>
      </c>
      <c r="G7" s="47">
        <v>10.737050163999999</v>
      </c>
      <c r="H7" s="42">
        <v>320</v>
      </c>
      <c r="I7" s="47">
        <v>12.857142856999999</v>
      </c>
      <c r="J7" s="47">
        <v>12.879907306</v>
      </c>
    </row>
    <row r="8" spans="1:16" ht="18.899999999999999" customHeight="1" x14ac:dyDescent="0.25">
      <c r="A8" s="43" t="s">
        <v>5</v>
      </c>
      <c r="B8" s="44">
        <v>2732</v>
      </c>
      <c r="C8" s="49">
        <v>9</v>
      </c>
      <c r="D8" s="49">
        <v>9.0693618469999997</v>
      </c>
      <c r="E8" s="44">
        <v>2406</v>
      </c>
      <c r="F8" s="49">
        <v>9</v>
      </c>
      <c r="G8" s="49">
        <v>8.9389270643999996</v>
      </c>
      <c r="H8" s="44">
        <v>2198</v>
      </c>
      <c r="I8" s="49">
        <v>6.1428571428999996</v>
      </c>
      <c r="J8" s="49">
        <v>6.0134612258000004</v>
      </c>
      <c r="K8" s="45"/>
      <c r="L8" s="45"/>
    </row>
    <row r="9" spans="1:16" ht="18.899999999999999" customHeight="1" x14ac:dyDescent="0.25">
      <c r="A9" s="36" t="s">
        <v>65</v>
      </c>
    </row>
    <row r="11" spans="1:16" ht="15.6" x14ac:dyDescent="0.3">
      <c r="A11" s="96" t="s">
        <v>126</v>
      </c>
      <c r="B11" s="39"/>
      <c r="C11" s="39"/>
      <c r="D11" s="39"/>
      <c r="E11" s="39"/>
      <c r="F11" s="39"/>
      <c r="G11" s="39"/>
      <c r="H11" s="39"/>
      <c r="I11" s="39"/>
      <c r="J11" s="39"/>
    </row>
    <row r="12" spans="1:16" x14ac:dyDescent="0.25">
      <c r="B12" s="38"/>
      <c r="H12" s="38"/>
    </row>
    <row r="13" spans="1:16" x14ac:dyDescent="0.25">
      <c r="B13" s="38"/>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B30" s="38"/>
      <c r="H30" s="38"/>
    </row>
    <row r="31" spans="1:10" x14ac:dyDescent="0.25">
      <c r="A31" s="26"/>
      <c r="B31" s="26"/>
      <c r="C31" s="26"/>
      <c r="D31" s="26"/>
      <c r="F31" s="26"/>
      <c r="G31" s="26"/>
      <c r="H31" s="26"/>
      <c r="I31" s="26"/>
      <c r="J31" s="26"/>
    </row>
    <row r="32" spans="1:10" x14ac:dyDescent="0.25">
      <c r="B32" s="38"/>
      <c r="H32" s="38"/>
    </row>
    <row r="33" s="38"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132</v>
      </c>
      <c r="B1" s="25"/>
      <c r="C1" s="25"/>
      <c r="D1" s="25"/>
      <c r="E1" s="25"/>
      <c r="F1" s="25"/>
      <c r="G1" s="25"/>
      <c r="H1" s="25"/>
      <c r="I1" s="25"/>
      <c r="J1" s="25"/>
    </row>
    <row r="2" spans="1:16" s="26" customFormat="1" ht="18.899999999999999" customHeight="1" x14ac:dyDescent="0.3">
      <c r="A2" s="1" t="s">
        <v>133</v>
      </c>
      <c r="B2" s="27"/>
      <c r="C2" s="27"/>
      <c r="D2" s="27"/>
      <c r="E2" s="27"/>
      <c r="F2" s="27"/>
      <c r="G2" s="27"/>
      <c r="H2" s="27"/>
      <c r="I2" s="27"/>
      <c r="J2" s="27"/>
    </row>
    <row r="3" spans="1:16" s="30" customFormat="1" ht="54" customHeight="1" x14ac:dyDescent="0.3">
      <c r="A3" s="93" t="s">
        <v>112</v>
      </c>
      <c r="B3" s="28" t="s">
        <v>114</v>
      </c>
      <c r="C3" s="28" t="s">
        <v>115</v>
      </c>
      <c r="D3" s="28" t="s">
        <v>116</v>
      </c>
      <c r="E3" s="28" t="s">
        <v>117</v>
      </c>
      <c r="F3" s="28" t="s">
        <v>118</v>
      </c>
      <c r="G3" s="28" t="s">
        <v>119</v>
      </c>
      <c r="H3" s="28" t="s">
        <v>120</v>
      </c>
      <c r="I3" s="28" t="s">
        <v>121</v>
      </c>
      <c r="J3" s="29" t="s">
        <v>122</v>
      </c>
      <c r="O3" s="31"/>
      <c r="P3" s="31"/>
    </row>
    <row r="4" spans="1:16" s="26" customFormat="1" ht="18.600000000000001" customHeight="1" x14ac:dyDescent="0.3">
      <c r="A4" s="51" t="s">
        <v>27</v>
      </c>
      <c r="B4" s="33">
        <v>43</v>
      </c>
      <c r="C4" s="46">
        <v>13.142857143000001</v>
      </c>
      <c r="D4" s="46">
        <v>13.137362851000001</v>
      </c>
      <c r="E4" s="33">
        <v>66</v>
      </c>
      <c r="F4" s="46">
        <v>26.5</v>
      </c>
      <c r="G4" s="46">
        <v>26.055730197999999</v>
      </c>
      <c r="H4" s="33">
        <v>41</v>
      </c>
      <c r="I4" s="46">
        <v>5</v>
      </c>
      <c r="J4" s="46">
        <v>4.8924648921999996</v>
      </c>
    </row>
    <row r="5" spans="1:16" s="26" customFormat="1" ht="18.600000000000001" customHeight="1" x14ac:dyDescent="0.3">
      <c r="A5" s="51" t="s">
        <v>28</v>
      </c>
      <c r="B5" s="33" t="s">
        <v>66</v>
      </c>
      <c r="C5" s="46" t="s">
        <v>66</v>
      </c>
      <c r="D5" s="46" t="s">
        <v>66</v>
      </c>
      <c r="E5" s="33">
        <v>10</v>
      </c>
      <c r="F5" s="46">
        <v>15.428571429</v>
      </c>
      <c r="G5" s="46">
        <v>22.361852646999999</v>
      </c>
      <c r="H5" s="33" t="s">
        <v>66</v>
      </c>
      <c r="I5" s="46" t="s">
        <v>66</v>
      </c>
      <c r="J5" s="46" t="s">
        <v>66</v>
      </c>
    </row>
    <row r="6" spans="1:16" s="26" customFormat="1" ht="18.600000000000001" customHeight="1" x14ac:dyDescent="0.3">
      <c r="A6" s="51" t="s">
        <v>29</v>
      </c>
      <c r="B6" s="33" t="s">
        <v>66</v>
      </c>
      <c r="C6" s="46" t="s">
        <v>66</v>
      </c>
      <c r="D6" s="46" t="s">
        <v>66</v>
      </c>
      <c r="E6" s="33">
        <v>0</v>
      </c>
      <c r="F6" s="97">
        <v>0</v>
      </c>
      <c r="G6" s="97">
        <v>0</v>
      </c>
      <c r="H6" s="33" t="s">
        <v>66</v>
      </c>
      <c r="I6" s="46" t="s">
        <v>66</v>
      </c>
      <c r="J6" s="46" t="s">
        <v>66</v>
      </c>
    </row>
    <row r="7" spans="1:16" s="26" customFormat="1" ht="18.600000000000001" customHeight="1" x14ac:dyDescent="0.3">
      <c r="A7" s="41" t="s">
        <v>43</v>
      </c>
      <c r="B7" s="42">
        <v>51</v>
      </c>
      <c r="C7" s="47">
        <v>13</v>
      </c>
      <c r="D7" s="47">
        <v>12.832288259</v>
      </c>
      <c r="E7" s="42">
        <v>76</v>
      </c>
      <c r="F7" s="47">
        <v>23.214285713999999</v>
      </c>
      <c r="G7" s="47">
        <v>22.689431116000002</v>
      </c>
      <c r="H7" s="42">
        <v>53</v>
      </c>
      <c r="I7" s="47">
        <v>6.5714285714000003</v>
      </c>
      <c r="J7" s="47">
        <v>7.0703834968999999</v>
      </c>
    </row>
    <row r="8" spans="1:16" ht="18.899999999999999" customHeight="1" x14ac:dyDescent="0.25">
      <c r="A8" s="43" t="s">
        <v>5</v>
      </c>
      <c r="B8" s="44">
        <v>2732</v>
      </c>
      <c r="C8" s="49">
        <v>9</v>
      </c>
      <c r="D8" s="49">
        <v>9.0693618469999997</v>
      </c>
      <c r="E8" s="44">
        <v>2406</v>
      </c>
      <c r="F8" s="49">
        <v>9</v>
      </c>
      <c r="G8" s="49">
        <v>8.9389270643999996</v>
      </c>
      <c r="H8" s="44">
        <v>2198</v>
      </c>
      <c r="I8" s="49">
        <v>6.1428571428999996</v>
      </c>
      <c r="J8" s="49">
        <v>6.0134612258000004</v>
      </c>
      <c r="K8" s="45"/>
      <c r="L8" s="45"/>
    </row>
    <row r="9" spans="1:16" ht="18.899999999999999" customHeight="1" x14ac:dyDescent="0.25">
      <c r="A9" s="36" t="s">
        <v>65</v>
      </c>
    </row>
    <row r="11" spans="1:16" ht="15.6" x14ac:dyDescent="0.3">
      <c r="A11" s="96" t="s">
        <v>126</v>
      </c>
      <c r="B11" s="39"/>
      <c r="C11" s="39"/>
      <c r="D11" s="39"/>
      <c r="E11" s="39"/>
      <c r="F11" s="39"/>
      <c r="G11" s="39"/>
      <c r="H11" s="39"/>
      <c r="I11" s="39"/>
      <c r="J11" s="39"/>
    </row>
    <row r="12" spans="1:16" ht="15.6" x14ac:dyDescent="0.3">
      <c r="A12" s="96"/>
      <c r="B12" s="38"/>
      <c r="H12" s="38"/>
    </row>
    <row r="13" spans="1:16" x14ac:dyDescent="0.25">
      <c r="B13" s="38"/>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A30" s="26"/>
      <c r="B30" s="26"/>
      <c r="C30" s="26"/>
      <c r="D30" s="26"/>
      <c r="F30" s="26"/>
      <c r="G30" s="26"/>
      <c r="H30" s="26"/>
      <c r="I30" s="26"/>
      <c r="J30" s="26"/>
    </row>
    <row r="31" spans="1:10" x14ac:dyDescent="0.25">
      <c r="B31" s="38"/>
      <c r="H31" s="38"/>
    </row>
    <row r="32" spans="1:10" x14ac:dyDescent="0.25">
      <c r="B32" s="38"/>
      <c r="H32" s="3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C8" sqref="C8"/>
    </sheetView>
  </sheetViews>
  <sheetFormatPr defaultRowHeight="14.4" x14ac:dyDescent="0.3"/>
  <cols>
    <col min="1" max="1" width="5.88671875" customWidth="1"/>
    <col min="2" max="2" width="25.5546875" style="19" customWidth="1"/>
    <col min="4" max="4" width="11.88671875" style="20" bestFit="1" customWidth="1"/>
    <col min="5" max="5" width="31.6640625" style="19" customWidth="1"/>
    <col min="6" max="6" width="15.88671875" style="56" customWidth="1"/>
    <col min="7" max="7" width="23.109375" style="56" customWidth="1"/>
    <col min="8" max="8" width="17.33203125" style="56" customWidth="1"/>
    <col min="9" max="10" width="11.44140625" style="11" customWidth="1"/>
    <col min="11" max="11" width="15.109375" style="11" customWidth="1"/>
    <col min="12" max="12" width="2.5546875" style="11" customWidth="1"/>
    <col min="13" max="13" width="9.109375" style="57" bestFit="1" customWidth="1"/>
    <col min="14" max="14" width="18.5546875" style="58"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19" t="str">
        <f>'Raw Data'!B4</f>
        <v>Crude and Age &amp; Sex Adjusted Median Wait for Admission (in weeks) for Newly Admitted LTC Residents age 75+, 2011/12-2012/13, 2016/17-2017/18 &amp; 2021/22-2022/23</v>
      </c>
    </row>
    <row r="3" spans="1:34" x14ac:dyDescent="0.3">
      <c r="B3" s="19" t="str">
        <f>'Raw Data'!B6</f>
        <v xml:space="preserve">date:        May 9, 2025 </v>
      </c>
    </row>
    <row r="4" spans="1:34" x14ac:dyDescent="0.3">
      <c r="AD4"/>
      <c r="AE4"/>
    </row>
    <row r="5" spans="1:34" s="3" customFormat="1" x14ac:dyDescent="0.3">
      <c r="A5" s="3" t="s">
        <v>61</v>
      </c>
      <c r="B5" s="2" t="s">
        <v>48</v>
      </c>
      <c r="C5" s="3" t="s">
        <v>31</v>
      </c>
      <c r="D5" s="18" t="s">
        <v>63</v>
      </c>
      <c r="E5" s="2" t="s">
        <v>64</v>
      </c>
      <c r="F5" s="7" t="s">
        <v>69</v>
      </c>
      <c r="G5" s="7" t="s">
        <v>70</v>
      </c>
      <c r="H5" s="7" t="s">
        <v>71</v>
      </c>
      <c r="I5" s="12"/>
      <c r="J5" s="14" t="s">
        <v>62</v>
      </c>
      <c r="K5" s="58"/>
    </row>
    <row r="6" spans="1:34" x14ac:dyDescent="0.3">
      <c r="A6">
        <v>6</v>
      </c>
      <c r="B6" s="19" t="s">
        <v>32</v>
      </c>
      <c r="C6" t="str">
        <f>IF('Raw Data'!AJ13&lt;0,CONCATENATE("(",-1*'Raw Data'!AJ13,")"),'Raw Data'!AJ13)</f>
        <v>(b)</v>
      </c>
      <c r="D6" s="20" t="s">
        <v>6</v>
      </c>
      <c r="E6" s="19" t="str">
        <f t="shared" ref="E6:E11" si="0">CONCATENATE(B6)&amp; (C6)</f>
        <v>Manitoba (b)</v>
      </c>
      <c r="F6" s="11">
        <f>('Raw Data'!E13)</f>
        <v>9.0693618469999997</v>
      </c>
      <c r="G6" s="11">
        <f>'Raw Data'!M13</f>
        <v>8.9389270643999996</v>
      </c>
      <c r="H6" s="11">
        <f>'Raw Data'!U13</f>
        <v>6.0134612258000004</v>
      </c>
      <c r="J6" s="14">
        <v>8</v>
      </c>
      <c r="K6" s="13" t="s">
        <v>36</v>
      </c>
      <c r="L6" s="21"/>
      <c r="M6"/>
      <c r="N6" s="19"/>
      <c r="S6" s="6"/>
      <c r="T6" s="6"/>
      <c r="U6" s="6"/>
      <c r="AA6"/>
      <c r="AB6"/>
      <c r="AC6"/>
      <c r="AD6"/>
      <c r="AE6"/>
    </row>
    <row r="7" spans="1:34" x14ac:dyDescent="0.3">
      <c r="A7">
        <v>5</v>
      </c>
      <c r="B7" s="19" t="s">
        <v>43</v>
      </c>
      <c r="C7" t="str">
        <f>IF('Raw Data'!AJ12&lt;0,CONCATENATE("(",-1*'Raw Data'!AJ12,")"),'Raw Data'!AJ12)</f>
        <v>(2,b)</v>
      </c>
      <c r="D7"/>
      <c r="E7" s="19" t="str">
        <f t="shared" si="0"/>
        <v>Northern Health Region (2,b)</v>
      </c>
      <c r="F7" s="11">
        <f>'Raw Data'!E12</f>
        <v>12.832288259</v>
      </c>
      <c r="G7" s="11">
        <f>'Raw Data'!M12</f>
        <v>22.689431116000002</v>
      </c>
      <c r="H7" s="11">
        <f>'Raw Data'!U12</f>
        <v>7.0703834968999999</v>
      </c>
      <c r="J7" s="14">
        <v>9</v>
      </c>
      <c r="K7" s="58" t="s">
        <v>37</v>
      </c>
      <c r="L7" s="21"/>
      <c r="M7"/>
      <c r="N7" s="19"/>
      <c r="S7" s="6"/>
      <c r="T7" s="6"/>
      <c r="U7" s="6"/>
      <c r="AA7"/>
      <c r="AB7"/>
      <c r="AC7"/>
      <c r="AD7"/>
      <c r="AE7"/>
    </row>
    <row r="8" spans="1:34" x14ac:dyDescent="0.3">
      <c r="A8">
        <v>4</v>
      </c>
      <c r="B8" s="19" t="s">
        <v>45</v>
      </c>
      <c r="C8" t="str">
        <f>IF('Raw Data'!AJ11&lt;0,CONCATENATE("(",-1*'Raw Data'!AJ11,")"),'Raw Data'!AJ11)</f>
        <v>(1,3)</v>
      </c>
      <c r="D8"/>
      <c r="E8" s="19" t="str">
        <f t="shared" si="0"/>
        <v>Prairie Mountain Health (1,3)</v>
      </c>
      <c r="F8" s="11">
        <f>'Raw Data'!E11</f>
        <v>16.070383497000002</v>
      </c>
      <c r="G8" s="11">
        <f>'Raw Data'!M11</f>
        <v>10.737050163999999</v>
      </c>
      <c r="H8" s="11">
        <f>'Raw Data'!U11</f>
        <v>12.879907306</v>
      </c>
      <c r="J8" s="14">
        <v>10</v>
      </c>
      <c r="K8" s="58" t="s">
        <v>39</v>
      </c>
      <c r="L8" s="21"/>
      <c r="M8"/>
      <c r="N8" s="19"/>
      <c r="S8" s="6"/>
      <c r="T8" s="6"/>
      <c r="U8" s="6"/>
      <c r="AA8"/>
      <c r="AB8"/>
      <c r="AC8"/>
      <c r="AD8"/>
      <c r="AE8"/>
    </row>
    <row r="9" spans="1:34" x14ac:dyDescent="0.3">
      <c r="A9">
        <v>3</v>
      </c>
      <c r="B9" s="19" t="s">
        <v>44</v>
      </c>
      <c r="C9" t="str">
        <f>IF('Raw Data'!AJ10&lt;0,CONCATENATE("(",-1*'Raw Data'!AJ10,")"),'Raw Data'!AJ10)</f>
        <v>(1,2,3)</v>
      </c>
      <c r="D9"/>
      <c r="E9" s="19" t="str">
        <f t="shared" si="0"/>
        <v>Interlake-Eastern RHA (1,2,3)</v>
      </c>
      <c r="F9" s="11">
        <f>'Raw Data'!E10</f>
        <v>23.165621592000001</v>
      </c>
      <c r="G9" s="11">
        <f>'Raw Data'!M10</f>
        <v>17.118002545</v>
      </c>
      <c r="H9" s="11">
        <f>'Raw Data'!U10</f>
        <v>11.594193021000001</v>
      </c>
      <c r="J9" s="14">
        <v>11</v>
      </c>
      <c r="K9" s="58" t="s">
        <v>38</v>
      </c>
      <c r="L9" s="21"/>
      <c r="M9"/>
      <c r="N9" s="19"/>
      <c r="S9" s="6"/>
      <c r="T9" s="6"/>
      <c r="U9" s="6"/>
      <c r="AA9"/>
      <c r="AB9"/>
      <c r="AC9"/>
      <c r="AD9"/>
      <c r="AE9"/>
    </row>
    <row r="10" spans="1:34" x14ac:dyDescent="0.3">
      <c r="A10">
        <v>2</v>
      </c>
      <c r="B10" s="19" t="s">
        <v>46</v>
      </c>
      <c r="C10" t="str">
        <f>IF('Raw Data'!AJ9&lt;0,CONCATENATE("(",-1*'Raw Data'!AJ9,")"),'Raw Data'!AJ9)</f>
        <v>(1,2,3)</v>
      </c>
      <c r="D10"/>
      <c r="E10" s="19" t="str">
        <f t="shared" si="0"/>
        <v>Winnipeg RHA (1,2,3)</v>
      </c>
      <c r="F10" s="11">
        <f>'Raw Data'!E9</f>
        <v>4.6418120683000001</v>
      </c>
      <c r="G10" s="11">
        <f>'Raw Data'!M9</f>
        <v>4.8799073063999998</v>
      </c>
      <c r="H10" s="11">
        <f>'Raw Data'!U9</f>
        <v>2.9751454016999999</v>
      </c>
      <c r="J10" s="14">
        <v>12</v>
      </c>
      <c r="K10" s="58" t="s">
        <v>40</v>
      </c>
      <c r="L10" s="21"/>
      <c r="M10"/>
      <c r="N10" s="19"/>
      <c r="S10" s="6"/>
      <c r="T10" s="6"/>
      <c r="U10" s="6"/>
      <c r="AA10"/>
      <c r="AB10"/>
      <c r="AC10"/>
      <c r="AD10"/>
      <c r="AE10"/>
    </row>
    <row r="11" spans="1:34" x14ac:dyDescent="0.3">
      <c r="A11">
        <v>1</v>
      </c>
      <c r="B11" s="19" t="s">
        <v>47</v>
      </c>
      <c r="C11" t="str">
        <f>IF('Raw Data'!AJ8&lt;0,CONCATENATE("(",-1*'Raw Data'!AJ8,")"),'Raw Data'!AJ8)</f>
        <v>(1,2,3,b)</v>
      </c>
      <c r="D11"/>
      <c r="E11" s="19" t="str">
        <f t="shared" si="0"/>
        <v>Southern Health-Santé Sud (1,2,3,b)</v>
      </c>
      <c r="F11" s="11">
        <f>'Raw Data'!E8</f>
        <v>21.641812068</v>
      </c>
      <c r="G11" s="11">
        <f>'Raw Data'!M8</f>
        <v>23.927526354000001</v>
      </c>
      <c r="H11" s="11">
        <f>'Raw Data'!U8</f>
        <v>17.070383497000002</v>
      </c>
      <c r="J11" s="14">
        <v>13</v>
      </c>
      <c r="K11" s="13" t="s">
        <v>8</v>
      </c>
      <c r="L11" s="21"/>
      <c r="M11"/>
      <c r="N11" s="19"/>
      <c r="S11" s="6"/>
      <c r="T11" s="6"/>
      <c r="U11" s="6"/>
      <c r="AA11"/>
      <c r="AB11"/>
      <c r="AC11"/>
      <c r="AD11"/>
      <c r="AE11"/>
    </row>
    <row r="12" spans="1:34" x14ac:dyDescent="0.3">
      <c r="O12" s="21"/>
      <c r="AD12"/>
      <c r="AE12"/>
    </row>
    <row r="13" spans="1:34" x14ac:dyDescent="0.3">
      <c r="O13" s="21"/>
      <c r="AD13"/>
      <c r="AE13"/>
    </row>
    <row r="14" spans="1:34" x14ac:dyDescent="0.3">
      <c r="N14" s="6"/>
      <c r="O14" s="21"/>
    </row>
    <row r="15" spans="1:34" x14ac:dyDescent="0.3">
      <c r="B15"/>
      <c r="D15"/>
      <c r="E15" s="59"/>
      <c r="F15"/>
      <c r="G15"/>
      <c r="H15"/>
      <c r="I15"/>
      <c r="J15" s="6"/>
      <c r="K15" s="6"/>
      <c r="L15" s="6"/>
      <c r="M15" s="6"/>
      <c r="N15" s="6"/>
      <c r="O15" s="6"/>
      <c r="P15" s="6"/>
      <c r="Q15" s="6"/>
      <c r="R15" s="21"/>
      <c r="V15"/>
      <c r="W15"/>
      <c r="X15"/>
      <c r="AF15" s="6"/>
      <c r="AG15" s="6"/>
      <c r="AH15" s="6"/>
    </row>
    <row r="16" spans="1:34" x14ac:dyDescent="0.3">
      <c r="B16"/>
      <c r="D16"/>
      <c r="E16" s="59"/>
      <c r="F16"/>
      <c r="G16"/>
      <c r="H16"/>
      <c r="I16"/>
      <c r="J16" s="6"/>
      <c r="K16" s="6"/>
      <c r="L16" s="6"/>
      <c r="M16" s="6"/>
      <c r="N16" s="6"/>
      <c r="O16" s="6"/>
      <c r="P16" s="6"/>
      <c r="Q16" s="6"/>
      <c r="R16" s="21"/>
      <c r="V16"/>
      <c r="W16"/>
      <c r="X16"/>
      <c r="AF16" s="6"/>
      <c r="AG16" s="6"/>
      <c r="AH16" s="6"/>
    </row>
    <row r="17" spans="2:34" x14ac:dyDescent="0.3">
      <c r="B17"/>
      <c r="D17"/>
      <c r="E17" s="59"/>
      <c r="F17"/>
      <c r="G17"/>
      <c r="H17"/>
      <c r="I17"/>
      <c r="J17" s="6"/>
      <c r="K17" s="6"/>
      <c r="L17" s="6"/>
      <c r="M17" s="6"/>
      <c r="N17" s="6"/>
      <c r="O17" s="6"/>
      <c r="P17" s="6"/>
      <c r="R17" s="21"/>
      <c r="V17"/>
      <c r="W17"/>
      <c r="X17"/>
      <c r="AF17" s="6"/>
      <c r="AG17" s="6"/>
      <c r="AH17" s="6"/>
    </row>
    <row r="18" spans="2:34" x14ac:dyDescent="0.3">
      <c r="B18"/>
      <c r="D18"/>
      <c r="E18"/>
      <c r="F18" s="6"/>
      <c r="G18" s="6"/>
      <c r="H18" s="6"/>
      <c r="I18"/>
      <c r="J18" s="6"/>
      <c r="K18" s="6"/>
      <c r="L18" s="6"/>
      <c r="M18" s="6"/>
      <c r="N18" s="22"/>
      <c r="O18" s="6"/>
      <c r="Q18" s="3"/>
      <c r="R18" s="21"/>
      <c r="V18"/>
      <c r="W18"/>
      <c r="X18"/>
      <c r="AF18" s="6"/>
      <c r="AG18" s="6"/>
      <c r="AH18" s="6"/>
    </row>
    <row r="19" spans="2:34" x14ac:dyDescent="0.3">
      <c r="B19" s="3"/>
      <c r="C19" s="3"/>
      <c r="D19" s="18"/>
      <c r="E19" s="2"/>
      <c r="F19" s="7"/>
      <c r="G19" s="7"/>
      <c r="H19" s="7"/>
      <c r="I19" s="7"/>
      <c r="J19" s="14"/>
      <c r="K19" s="58"/>
      <c r="L19" s="7"/>
      <c r="M19" s="11"/>
      <c r="N19" s="7"/>
      <c r="O19" s="7"/>
      <c r="P19" s="7"/>
    </row>
    <row r="20" spans="2:34" x14ac:dyDescent="0.3">
      <c r="B20" s="60"/>
      <c r="C20" s="19"/>
      <c r="D20"/>
      <c r="E20" s="60"/>
      <c r="F20" s="11"/>
      <c r="G20" s="11"/>
      <c r="H20" s="11"/>
      <c r="I20" s="16"/>
      <c r="J20" s="61"/>
      <c r="K20" s="62"/>
      <c r="L20" s="16"/>
      <c r="M20" s="11"/>
      <c r="N20" s="11"/>
      <c r="O20" s="11"/>
      <c r="P20" s="11"/>
    </row>
    <row r="21" spans="2:34" x14ac:dyDescent="0.3">
      <c r="C21" s="19"/>
      <c r="D21"/>
      <c r="E21" s="60"/>
      <c r="F21" s="11"/>
      <c r="G21" s="11"/>
      <c r="H21" s="11"/>
      <c r="I21" s="16"/>
      <c r="J21" s="3"/>
      <c r="K21"/>
      <c r="L21" s="16"/>
      <c r="M21" s="11"/>
      <c r="N21" s="11"/>
      <c r="O21" s="11"/>
      <c r="P21" s="11"/>
    </row>
    <row r="22" spans="2:34" x14ac:dyDescent="0.3">
      <c r="C22" s="19"/>
      <c r="D22"/>
      <c r="E22" s="60"/>
      <c r="F22" s="11"/>
      <c r="G22" s="11"/>
      <c r="H22" s="11"/>
      <c r="I22" s="16"/>
      <c r="J22" s="3"/>
      <c r="K22"/>
      <c r="L22" s="16"/>
      <c r="M22" s="11"/>
      <c r="N22" s="11"/>
      <c r="O22" s="11"/>
      <c r="P22" s="11"/>
    </row>
    <row r="23" spans="2:34" x14ac:dyDescent="0.3">
      <c r="C23" s="19"/>
      <c r="D23"/>
      <c r="E23" s="60"/>
      <c r="F23" s="11"/>
      <c r="G23" s="11"/>
      <c r="H23" s="11"/>
      <c r="I23" s="16"/>
      <c r="J23" s="3"/>
      <c r="K23"/>
      <c r="L23" s="16"/>
      <c r="M23" s="11"/>
      <c r="N23" s="11"/>
      <c r="O23" s="11"/>
      <c r="P23" s="11"/>
    </row>
    <row r="24" spans="2:34" x14ac:dyDescent="0.3">
      <c r="B24" s="60"/>
      <c r="C24" s="19"/>
      <c r="D24"/>
      <c r="E24" s="60"/>
      <c r="F24" s="11"/>
      <c r="G24" s="11"/>
      <c r="H24" s="11"/>
      <c r="I24" s="16"/>
      <c r="J24" s="3"/>
      <c r="K24"/>
      <c r="L24" s="16"/>
      <c r="M24" s="11"/>
      <c r="N24" s="11"/>
      <c r="O24" s="11"/>
      <c r="P24" s="11"/>
    </row>
    <row r="25" spans="2:34" x14ac:dyDescent="0.3">
      <c r="B25" s="60"/>
      <c r="C25" s="19"/>
      <c r="D25"/>
      <c r="E25" s="60"/>
      <c r="F25" s="11"/>
      <c r="G25" s="11"/>
      <c r="H25" s="11"/>
      <c r="I25" s="16"/>
      <c r="J25" s="63"/>
      <c r="K25" s="58"/>
      <c r="L25" s="16"/>
      <c r="M25" s="11"/>
      <c r="N25" s="11"/>
      <c r="O25" s="11"/>
      <c r="P25" s="11"/>
    </row>
    <row r="26" spans="2:34" x14ac:dyDescent="0.3">
      <c r="C26" s="19"/>
      <c r="D26"/>
      <c r="E26" s="60"/>
      <c r="F26" s="11"/>
      <c r="G26" s="11"/>
      <c r="H26" s="11"/>
      <c r="I26" s="16"/>
      <c r="J26" s="3"/>
      <c r="K26"/>
      <c r="L26" s="16"/>
      <c r="M26" s="11"/>
      <c r="N26" s="11"/>
      <c r="O26" s="11"/>
      <c r="P26" s="11"/>
    </row>
    <row r="27" spans="2:34" x14ac:dyDescent="0.3">
      <c r="C27" s="19"/>
      <c r="D27"/>
      <c r="E27" s="60"/>
      <c r="F27" s="11"/>
      <c r="G27" s="11"/>
      <c r="H27" s="11"/>
      <c r="I27" s="16"/>
      <c r="J27" s="3"/>
      <c r="K27"/>
      <c r="L27" s="16"/>
      <c r="M27" s="11"/>
      <c r="N27" s="11"/>
      <c r="O27" s="11"/>
      <c r="P27" s="11"/>
    </row>
    <row r="28" spans="2:34" x14ac:dyDescent="0.3">
      <c r="C28" s="19"/>
      <c r="D28"/>
      <c r="E28" s="60"/>
      <c r="F28" s="11"/>
      <c r="G28" s="11"/>
      <c r="H28" s="11"/>
      <c r="I28" s="16"/>
      <c r="J28" s="3"/>
      <c r="K28"/>
      <c r="L28" s="16"/>
      <c r="M28" s="11"/>
      <c r="N28" s="11"/>
      <c r="O28" s="11"/>
      <c r="P28" s="11"/>
    </row>
    <row r="29" spans="2:34" x14ac:dyDescent="0.3">
      <c r="B29" s="60"/>
      <c r="C29" s="19"/>
      <c r="D29"/>
      <c r="E29" s="60"/>
      <c r="F29" s="11"/>
      <c r="G29" s="11"/>
      <c r="H29" s="11"/>
      <c r="I29" s="16"/>
      <c r="J29" s="3"/>
      <c r="K29"/>
      <c r="L29" s="16"/>
      <c r="M29" s="64"/>
      <c r="N29" s="11"/>
      <c r="O29" s="11"/>
      <c r="P29" s="11"/>
    </row>
    <row r="30" spans="2:34" x14ac:dyDescent="0.3">
      <c r="B30"/>
      <c r="D30"/>
      <c r="E30"/>
      <c r="F30" s="6"/>
      <c r="G30" s="6"/>
      <c r="H30" s="6"/>
      <c r="I30" s="6"/>
      <c r="J30" s="6"/>
      <c r="K30" s="6"/>
      <c r="L30" s="6"/>
      <c r="M30" s="6"/>
      <c r="N30" s="6"/>
      <c r="O30" s="6"/>
      <c r="P30" s="64"/>
      <c r="Q30" s="64"/>
      <c r="R30" s="21"/>
      <c r="V30"/>
      <c r="W30"/>
      <c r="X30"/>
      <c r="AF30" s="6"/>
      <c r="AG30" s="6"/>
      <c r="AH30" s="6"/>
    </row>
    <row r="31" spans="2:34" x14ac:dyDescent="0.3">
      <c r="B31"/>
      <c r="D31"/>
      <c r="E31" s="65"/>
      <c r="F31" s="66"/>
      <c r="G31" s="66"/>
      <c r="H31" s="66"/>
      <c r="I31" s="66"/>
      <c r="J31" s="64"/>
      <c r="K31" s="64"/>
      <c r="L31" s="64"/>
      <c r="M31" s="64"/>
      <c r="N31" s="64"/>
      <c r="O31" s="64"/>
      <c r="P31" s="64"/>
      <c r="R31" s="21"/>
      <c r="V31"/>
      <c r="W31"/>
      <c r="X31"/>
      <c r="AF31" s="6"/>
      <c r="AG31" s="6"/>
      <c r="AH31" s="6"/>
    </row>
    <row r="32" spans="2:34" x14ac:dyDescent="0.3">
      <c r="B32"/>
      <c r="D32"/>
      <c r="E32" s="64"/>
      <c r="F32" s="64"/>
      <c r="G32" s="64"/>
      <c r="H32"/>
      <c r="I32"/>
      <c r="J32" s="6"/>
      <c r="K32" s="6"/>
      <c r="L32" s="6"/>
      <c r="M32" s="64"/>
      <c r="N32" s="64"/>
      <c r="O32" s="64"/>
      <c r="R32" s="21"/>
      <c r="V32"/>
      <c r="W32"/>
      <c r="X32"/>
      <c r="AF32" s="6"/>
      <c r="AG32" s="6"/>
      <c r="AH32" s="6"/>
    </row>
    <row r="33" spans="2:34" x14ac:dyDescent="0.3">
      <c r="B33"/>
      <c r="D33"/>
      <c r="E33" s="64"/>
      <c r="F33" s="64"/>
      <c r="G33" s="64"/>
      <c r="H33"/>
      <c r="I33"/>
      <c r="J33" s="22"/>
      <c r="K33" s="6"/>
      <c r="L33" s="67"/>
      <c r="M33" s="64"/>
      <c r="N33" s="64"/>
      <c r="O33" s="64"/>
      <c r="R33" s="21"/>
      <c r="V33"/>
      <c r="W33"/>
      <c r="X33"/>
      <c r="AF33" s="6"/>
      <c r="AG33" s="6"/>
      <c r="AH33" s="6"/>
    </row>
    <row r="34" spans="2:34" x14ac:dyDescent="0.3">
      <c r="B34"/>
      <c r="D34"/>
      <c r="E34" s="68"/>
      <c r="F34" s="69"/>
      <c r="G34" s="69"/>
      <c r="H34" s="69"/>
      <c r="I34" s="70"/>
      <c r="J34" s="71"/>
      <c r="K34" s="71"/>
      <c r="L34" s="71"/>
      <c r="M34" s="71"/>
      <c r="N34"/>
      <c r="O34" s="21"/>
    </row>
    <row r="35" spans="2:34" x14ac:dyDescent="0.3">
      <c r="B35"/>
      <c r="D35"/>
      <c r="E35" s="68"/>
      <c r="F35" s="69"/>
      <c r="G35" s="69"/>
      <c r="H35" s="69"/>
      <c r="I35" s="72"/>
      <c r="J35" s="71"/>
      <c r="K35" s="71"/>
      <c r="L35" s="71"/>
      <c r="M35" s="71"/>
      <c r="N35"/>
      <c r="O35" s="21"/>
    </row>
    <row r="36" spans="2:34" x14ac:dyDescent="0.3">
      <c r="B36"/>
      <c r="D36"/>
      <c r="E36" s="73"/>
      <c r="F36" s="74"/>
      <c r="G36" s="69"/>
      <c r="H36" s="69"/>
      <c r="I36" s="70"/>
      <c r="J36" s="71"/>
      <c r="K36" s="71"/>
      <c r="L36" s="71"/>
      <c r="M36" s="71"/>
      <c r="N36" s="6"/>
      <c r="O36" s="21"/>
    </row>
    <row r="37" spans="2:34" x14ac:dyDescent="0.3">
      <c r="B37"/>
      <c r="D37"/>
      <c r="E37" s="73"/>
      <c r="F37" s="74"/>
      <c r="G37" s="69"/>
      <c r="H37" s="69"/>
      <c r="I37" s="70"/>
      <c r="J37" s="75"/>
      <c r="K37" s="71"/>
      <c r="L37" s="71"/>
      <c r="M37" s="69"/>
      <c r="N37" s="6"/>
      <c r="O37" s="21"/>
    </row>
    <row r="38" spans="2:34" x14ac:dyDescent="0.3">
      <c r="B38"/>
      <c r="D38"/>
      <c r="E38" s="68"/>
      <c r="F38" s="76"/>
      <c r="G38" s="76"/>
      <c r="H38" s="76"/>
      <c r="I38" s="6"/>
      <c r="J38" s="71"/>
      <c r="K38" s="71"/>
      <c r="L38" s="71"/>
      <c r="M38" s="69"/>
      <c r="N38" s="6"/>
      <c r="O38" s="21"/>
    </row>
    <row r="39" spans="2:34" x14ac:dyDescent="0.3">
      <c r="B39"/>
      <c r="D39"/>
      <c r="E39" s="68"/>
      <c r="F39" s="76"/>
      <c r="G39" s="76"/>
      <c r="H39" s="76"/>
      <c r="I39" s="6"/>
      <c r="J39" s="69"/>
      <c r="K39" s="69"/>
      <c r="L39" s="69"/>
      <c r="M39" s="69"/>
      <c r="N39" s="6"/>
      <c r="O39" s="21"/>
    </row>
    <row r="40" spans="2:34" x14ac:dyDescent="0.3">
      <c r="B40"/>
      <c r="D40"/>
      <c r="J40" s="6"/>
      <c r="K40" s="6"/>
      <c r="L40" s="6"/>
      <c r="M40" s="6"/>
      <c r="N40" s="6"/>
      <c r="O40" s="21"/>
    </row>
    <row r="41" spans="2:34" x14ac:dyDescent="0.3">
      <c r="B41" s="77"/>
      <c r="C41" s="77"/>
      <c r="D41" s="78"/>
      <c r="E41" s="78"/>
      <c r="F41" s="78"/>
      <c r="G41" s="78"/>
      <c r="H41" s="78"/>
      <c r="I41" s="78"/>
      <c r="J41" s="78"/>
      <c r="K41" s="78"/>
      <c r="L41" s="78"/>
      <c r="M41" s="78"/>
      <c r="N41" s="78"/>
      <c r="O41" s="78"/>
      <c r="P41" s="78"/>
      <c r="Q41" s="78"/>
      <c r="R41" s="5"/>
      <c r="U41" s="6"/>
      <c r="AE41"/>
    </row>
    <row r="42" spans="2:34" x14ac:dyDescent="0.3">
      <c r="L42" s="57"/>
      <c r="M42" s="58"/>
      <c r="N42"/>
      <c r="U42" s="6"/>
      <c r="AE42"/>
    </row>
    <row r="43" spans="2:34" x14ac:dyDescent="0.3">
      <c r="L43" s="57"/>
      <c r="M43" s="58"/>
      <c r="N43"/>
      <c r="U43" s="6"/>
      <c r="AE43"/>
    </row>
    <row r="44" spans="2:34" x14ac:dyDescent="0.3">
      <c r="L44" s="57"/>
      <c r="M44" s="58"/>
      <c r="N44"/>
      <c r="U44" s="6"/>
      <c r="AE44"/>
    </row>
    <row r="45" spans="2:34" x14ac:dyDescent="0.3">
      <c r="L45" s="57"/>
      <c r="M45" s="58"/>
      <c r="N45"/>
      <c r="U45" s="6"/>
      <c r="AE45"/>
    </row>
    <row r="46" spans="2:34" x14ac:dyDescent="0.3">
      <c r="L46" s="57"/>
      <c r="M46" s="58"/>
      <c r="N46"/>
      <c r="U46" s="6"/>
      <c r="AE46"/>
    </row>
    <row r="47" spans="2:34" x14ac:dyDescent="0.3">
      <c r="L47" s="57"/>
      <c r="M47" s="58"/>
      <c r="N47"/>
      <c r="U47" s="6"/>
      <c r="AE47"/>
    </row>
    <row r="48" spans="2:34" x14ac:dyDescent="0.3">
      <c r="J48" s="6"/>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O44"/>
  <sheetViews>
    <sheetView topLeftCell="M1" zoomScaleNormal="100" workbookViewId="0">
      <selection activeCell="AK27" sqref="AK27"/>
    </sheetView>
  </sheetViews>
  <sheetFormatPr defaultColWidth="8.88671875" defaultRowHeight="14.4" x14ac:dyDescent="0.3"/>
  <cols>
    <col min="1" max="1" width="12.33203125" style="3" customWidth="1"/>
    <col min="2" max="2" width="29.88671875" customWidth="1"/>
    <col min="3" max="3" width="40.109375" style="10" customWidth="1"/>
    <col min="4" max="4" width="14.5546875" style="10" customWidth="1"/>
    <col min="5" max="5" width="12.44140625" style="16" bestFit="1" customWidth="1"/>
    <col min="6" max="6" width="10.6640625" style="16" customWidth="1"/>
    <col min="7" max="7" width="11.5546875" style="16" customWidth="1"/>
    <col min="8" max="8" width="7.6640625" style="16" customWidth="1"/>
    <col min="9" max="9" width="12.5546875" style="16" bestFit="1" customWidth="1"/>
    <col min="10" max="10" width="11" style="16" customWidth="1"/>
    <col min="11" max="11" width="11.6640625" style="16" customWidth="1"/>
    <col min="12" max="12" width="14.88671875" style="16" bestFit="1" customWidth="1"/>
    <col min="13" max="13" width="9.109375" style="16" customWidth="1"/>
    <col min="14" max="14" width="10" style="16" customWidth="1"/>
    <col min="15" max="15" width="13.109375" style="16" customWidth="1"/>
    <col min="16" max="16" width="15" style="16" customWidth="1"/>
    <col min="17" max="17" width="12.88671875" style="16" bestFit="1" customWidth="1"/>
    <col min="18" max="18" width="11.109375" style="16" customWidth="1"/>
    <col min="19" max="19" width="12" style="16" customWidth="1"/>
    <col min="20" max="20" width="8.109375" style="16" customWidth="1"/>
    <col min="21" max="21" width="13" style="16" bestFit="1" customWidth="1"/>
    <col min="22" max="22" width="11.44140625" style="16" customWidth="1"/>
    <col min="23" max="23" width="12.109375" style="16" customWidth="1"/>
    <col min="24" max="24" width="6.33203125" style="16" customWidth="1"/>
    <col min="25" max="25" width="9.5546875" style="16" customWidth="1"/>
    <col min="26" max="26" width="10.33203125" style="16" customWidth="1"/>
    <col min="27" max="27" width="13.109375" style="16" customWidth="1"/>
    <col min="28" max="28" width="14.5546875" style="16" customWidth="1"/>
    <col min="29" max="29" width="12.88671875" style="16" bestFit="1" customWidth="1"/>
    <col min="30" max="30" width="11.109375" style="16" customWidth="1"/>
    <col min="31" max="31" width="12" style="16" customWidth="1"/>
    <col min="32" max="32" width="8.109375" style="16" customWidth="1"/>
    <col min="33" max="33" width="13" style="16" bestFit="1" customWidth="1"/>
    <col min="34" max="34" width="11.44140625" style="16" customWidth="1"/>
    <col min="35" max="35" width="12.109375" style="16" customWidth="1"/>
    <col min="36" max="36" width="6.33203125" style="16" customWidth="1"/>
    <col min="37" max="37" width="9.5546875" style="16" customWidth="1"/>
    <col min="38" max="38" width="10.33203125" style="16" customWidth="1"/>
    <col min="39" max="39" width="12.5546875" style="16" customWidth="1"/>
    <col min="40" max="40" width="10.6640625" style="16" customWidth="1"/>
    <col min="41" max="41" width="14" style="16" customWidth="1"/>
    <col min="42" max="42" width="14.88671875" style="16" customWidth="1"/>
    <col min="43" max="43" width="12.109375" style="16" customWidth="1"/>
    <col min="44" max="44" width="10.33203125" style="16" customWidth="1"/>
    <col min="45" max="45" width="13.5546875" style="16" customWidth="1"/>
    <col min="46" max="46" width="14.44140625" style="16" customWidth="1"/>
    <col min="47" max="49" width="8.88671875" style="6"/>
    <col min="50" max="55" width="13" style="6" customWidth="1"/>
    <col min="56" max="58" width="15" style="55" customWidth="1"/>
    <col min="59" max="59" width="13" style="6" customWidth="1"/>
    <col min="60" max="75" width="8.88671875" style="6"/>
  </cols>
  <sheetData>
    <row r="1" spans="1:93" s="5" customFormat="1" x14ac:dyDescent="0.3">
      <c r="A1" s="8"/>
      <c r="C1" s="9"/>
      <c r="D1" s="9"/>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7"/>
      <c r="AV1" s="17"/>
      <c r="AW1" s="17"/>
      <c r="AX1" s="17"/>
      <c r="AY1" s="17"/>
      <c r="AZ1" s="17"/>
      <c r="BA1" s="17"/>
      <c r="BB1" s="17"/>
      <c r="BC1" s="17"/>
      <c r="BD1" s="52"/>
      <c r="BE1" s="52"/>
      <c r="BF1" s="52"/>
      <c r="BG1" s="17"/>
      <c r="BH1" s="17"/>
      <c r="BI1" s="17"/>
      <c r="BJ1" s="17"/>
      <c r="BK1" s="17"/>
      <c r="BL1" s="17"/>
      <c r="BM1" s="17"/>
      <c r="BN1" s="17"/>
      <c r="BO1" s="17"/>
      <c r="BP1" s="17"/>
      <c r="BQ1" s="17"/>
      <c r="BR1" s="17"/>
      <c r="BS1" s="17"/>
      <c r="BT1" s="17"/>
      <c r="BU1" s="17"/>
      <c r="BV1" s="17"/>
      <c r="BW1" s="17"/>
    </row>
    <row r="2" spans="1:93" s="5" customFormat="1" x14ac:dyDescent="0.3">
      <c r="A2" s="8"/>
      <c r="C2" s="53"/>
      <c r="D2" s="9"/>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7"/>
      <c r="AV2" s="17"/>
      <c r="AW2" s="17"/>
      <c r="AX2" s="17"/>
      <c r="AY2" s="17"/>
      <c r="AZ2" s="17"/>
      <c r="BA2" s="17"/>
      <c r="BB2" s="17"/>
      <c r="BC2" s="17"/>
      <c r="BD2" s="52"/>
      <c r="BE2" s="52"/>
      <c r="BF2" s="52"/>
      <c r="BG2" s="17"/>
      <c r="BH2" s="17"/>
      <c r="BI2" s="17"/>
      <c r="BJ2" s="17"/>
      <c r="BK2" s="17"/>
      <c r="BL2" s="17"/>
      <c r="BM2" s="17"/>
      <c r="BN2" s="17"/>
      <c r="BO2" s="17"/>
      <c r="BP2" s="17"/>
      <c r="BQ2" s="17"/>
      <c r="BR2" s="17"/>
      <c r="BS2" s="17"/>
      <c r="BT2" s="17"/>
      <c r="BU2" s="17"/>
      <c r="BV2" s="17"/>
      <c r="BW2" s="17"/>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93" x14ac:dyDescent="0.3">
      <c r="A4" s="8"/>
      <c r="B4" t="s">
        <v>72</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row>
    <row r="5" spans="1:93" x14ac:dyDescent="0.3">
      <c r="A5" s="8"/>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4"/>
      <c r="BE5" s="54"/>
      <c r="BF5" s="54"/>
    </row>
    <row r="6" spans="1:93" x14ac:dyDescent="0.3">
      <c r="A6" s="8"/>
      <c r="B6" t="s">
        <v>124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4"/>
      <c r="BE6" s="54"/>
      <c r="BF6" s="54"/>
    </row>
    <row r="7" spans="1:93" x14ac:dyDescent="0.3">
      <c r="A7" s="8"/>
      <c r="B7" t="s">
        <v>73</v>
      </c>
      <c r="C7" s="79" t="s">
        <v>0</v>
      </c>
      <c r="D7" s="80" t="s">
        <v>74</v>
      </c>
      <c r="E7" s="81" t="s">
        <v>75</v>
      </c>
      <c r="F7" s="80" t="s">
        <v>76</v>
      </c>
      <c r="G7" s="80" t="s">
        <v>77</v>
      </c>
      <c r="H7" s="80" t="s">
        <v>78</v>
      </c>
      <c r="I7" s="82" t="s">
        <v>79</v>
      </c>
      <c r="J7" s="80" t="s">
        <v>80</v>
      </c>
      <c r="K7" s="80" t="s">
        <v>81</v>
      </c>
      <c r="L7" s="80" t="s">
        <v>82</v>
      </c>
      <c r="M7" s="80" t="s">
        <v>83</v>
      </c>
      <c r="N7" s="80" t="s">
        <v>84</v>
      </c>
      <c r="O7" s="80" t="s">
        <v>85</v>
      </c>
      <c r="P7" s="80" t="s">
        <v>86</v>
      </c>
      <c r="Q7" s="81" t="s">
        <v>87</v>
      </c>
      <c r="R7" s="80" t="s">
        <v>88</v>
      </c>
      <c r="S7" s="80" t="s">
        <v>89</v>
      </c>
      <c r="T7" s="80" t="s">
        <v>90</v>
      </c>
      <c r="U7" s="82" t="s">
        <v>91</v>
      </c>
      <c r="V7" s="80" t="s">
        <v>92</v>
      </c>
      <c r="W7" s="80" t="s">
        <v>93</v>
      </c>
      <c r="X7" s="80" t="s">
        <v>94</v>
      </c>
      <c r="Y7" s="80" t="s">
        <v>95</v>
      </c>
      <c r="Z7" s="80" t="s">
        <v>96</v>
      </c>
      <c r="AA7" s="80" t="s">
        <v>97</v>
      </c>
      <c r="AB7" s="80" t="s">
        <v>33</v>
      </c>
      <c r="AC7" s="81" t="s">
        <v>34</v>
      </c>
      <c r="AD7" s="80" t="s">
        <v>57</v>
      </c>
      <c r="AE7" s="80" t="s">
        <v>35</v>
      </c>
      <c r="AF7" s="80" t="s">
        <v>58</v>
      </c>
      <c r="AG7" s="82" t="s">
        <v>1</v>
      </c>
      <c r="AH7" s="80" t="s">
        <v>2</v>
      </c>
      <c r="AI7" s="80" t="s">
        <v>59</v>
      </c>
      <c r="AJ7" s="80" t="s">
        <v>3</v>
      </c>
      <c r="AK7" s="80"/>
      <c r="AL7" s="80"/>
      <c r="AM7" s="80"/>
      <c r="AN7" s="80"/>
      <c r="AO7" s="80"/>
      <c r="AP7" s="80"/>
      <c r="AQ7" s="80"/>
      <c r="AR7" s="80"/>
      <c r="AS7" s="80"/>
      <c r="AT7" s="80"/>
      <c r="AU7" s="79"/>
      <c r="AV7" s="79"/>
      <c r="AW7" s="79"/>
      <c r="AX7" s="79"/>
      <c r="AY7" s="79"/>
      <c r="AZ7" s="79"/>
      <c r="BA7" s="79"/>
      <c r="BB7" s="79"/>
      <c r="BC7" s="83"/>
      <c r="BD7" s="84"/>
      <c r="BE7" s="84"/>
      <c r="BF7" s="84"/>
    </row>
    <row r="8" spans="1:93" s="3" customFormat="1" x14ac:dyDescent="0.3">
      <c r="A8" s="8" t="s">
        <v>107</v>
      </c>
      <c r="B8" s="3" t="s">
        <v>98</v>
      </c>
      <c r="C8" s="85" t="s">
        <v>36</v>
      </c>
      <c r="D8" s="86">
        <v>276</v>
      </c>
      <c r="E8" s="81">
        <v>21.641812068</v>
      </c>
      <c r="F8" s="87">
        <v>19.061384768</v>
      </c>
      <c r="G8" s="87">
        <v>24.222239369</v>
      </c>
      <c r="H8" s="87">
        <v>21.214285713999999</v>
      </c>
      <c r="I8" s="88">
        <v>31.08747412</v>
      </c>
      <c r="J8" s="87">
        <v>26.560148268999999</v>
      </c>
      <c r="K8" s="87">
        <v>35.614799970999997</v>
      </c>
      <c r="L8" s="87">
        <v>298</v>
      </c>
      <c r="M8" s="87">
        <v>23.927526354000001</v>
      </c>
      <c r="N8" s="87">
        <v>21.347099053000001</v>
      </c>
      <c r="O8" s="86">
        <v>26.507953655000001</v>
      </c>
      <c r="P8" s="86">
        <v>24.214285713999999</v>
      </c>
      <c r="Q8" s="81">
        <v>29.521572386999999</v>
      </c>
      <c r="R8" s="87">
        <v>25.873544073000001</v>
      </c>
      <c r="S8" s="87">
        <v>33.169600701</v>
      </c>
      <c r="T8" s="87">
        <v>290</v>
      </c>
      <c r="U8" s="88">
        <v>17.070383497000002</v>
      </c>
      <c r="V8" s="87">
        <v>14.489956196</v>
      </c>
      <c r="W8" s="87">
        <v>19.650810796999998</v>
      </c>
      <c r="X8" s="87">
        <v>17.071428570999998</v>
      </c>
      <c r="Y8" s="87">
        <v>25.641379310000001</v>
      </c>
      <c r="Z8" s="87">
        <v>20.958239909</v>
      </c>
      <c r="AA8" s="86">
        <v>30.324518711</v>
      </c>
      <c r="AB8" s="86">
        <v>1</v>
      </c>
      <c r="AC8" s="81">
        <v>2</v>
      </c>
      <c r="AD8" s="87">
        <v>3</v>
      </c>
      <c r="AE8" s="87" t="s">
        <v>4</v>
      </c>
      <c r="AF8" s="87" t="s">
        <v>100</v>
      </c>
      <c r="AG8" s="88" t="s">
        <v>4</v>
      </c>
      <c r="AH8" s="87" t="s">
        <v>4</v>
      </c>
      <c r="AI8" s="87" t="s">
        <v>4</v>
      </c>
      <c r="AJ8" s="87" t="s">
        <v>101</v>
      </c>
      <c r="AK8" s="87"/>
      <c r="AL8" s="87"/>
      <c r="AM8" s="87"/>
      <c r="AN8" s="87"/>
      <c r="AO8" s="87"/>
      <c r="AP8" s="87"/>
      <c r="AQ8" s="87"/>
      <c r="AR8" s="87"/>
      <c r="AS8" s="87"/>
      <c r="AT8" s="87"/>
      <c r="AU8" s="85"/>
      <c r="AV8" s="85"/>
      <c r="AW8" s="85"/>
      <c r="AX8" s="85"/>
      <c r="AY8" s="85"/>
      <c r="AZ8" s="85"/>
      <c r="BA8" s="85"/>
      <c r="BB8" s="85"/>
      <c r="BC8" s="83"/>
      <c r="BD8" s="84"/>
      <c r="BE8" s="84"/>
      <c r="BF8" s="84"/>
      <c r="BG8" s="22"/>
      <c r="BH8" s="22"/>
      <c r="BI8" s="22"/>
      <c r="BJ8" s="22"/>
      <c r="BK8" s="22"/>
      <c r="BL8" s="22"/>
      <c r="BM8" s="22"/>
      <c r="BN8" s="22"/>
      <c r="BO8" s="22"/>
      <c r="BP8" s="22"/>
      <c r="BQ8" s="22"/>
      <c r="BR8" s="22"/>
      <c r="BS8" s="22"/>
      <c r="BT8" s="22"/>
      <c r="BU8" s="22"/>
      <c r="BV8" s="22"/>
      <c r="BW8" s="22"/>
    </row>
    <row r="9" spans="1:93" x14ac:dyDescent="0.3">
      <c r="A9" s="8"/>
      <c r="B9" t="s">
        <v>98</v>
      </c>
      <c r="C9" s="79" t="s">
        <v>37</v>
      </c>
      <c r="D9" s="89">
        <v>1713</v>
      </c>
      <c r="E9" s="90">
        <v>4.6418120683000001</v>
      </c>
      <c r="F9" s="80">
        <v>3.3940139395000002</v>
      </c>
      <c r="G9" s="80">
        <v>5.8896101971999997</v>
      </c>
      <c r="H9" s="80">
        <v>4.5714285714000003</v>
      </c>
      <c r="I9" s="82">
        <v>18.206988575</v>
      </c>
      <c r="J9" s="80">
        <v>16.552456329999998</v>
      </c>
      <c r="K9" s="80">
        <v>19.861520819999999</v>
      </c>
      <c r="L9" s="80">
        <v>1410</v>
      </c>
      <c r="M9" s="80">
        <v>4.8799073063999998</v>
      </c>
      <c r="N9" s="80">
        <v>3.6061759923999999</v>
      </c>
      <c r="O9" s="89">
        <v>6.1536386204999998</v>
      </c>
      <c r="P9" s="89">
        <v>5</v>
      </c>
      <c r="Q9" s="90">
        <v>15.586727457</v>
      </c>
      <c r="R9" s="80">
        <v>14.076107937</v>
      </c>
      <c r="S9" s="80">
        <v>17.097346977000001</v>
      </c>
      <c r="T9" s="80">
        <v>1350</v>
      </c>
      <c r="U9" s="82">
        <v>2.9751454016999999</v>
      </c>
      <c r="V9" s="80">
        <v>2.0710806229999998</v>
      </c>
      <c r="W9" s="80">
        <v>3.8792101803999999</v>
      </c>
      <c r="X9" s="80">
        <v>3</v>
      </c>
      <c r="Y9" s="80">
        <v>12.937037037</v>
      </c>
      <c r="Z9" s="80">
        <v>11.659753444</v>
      </c>
      <c r="AA9" s="89">
        <v>14.21432063</v>
      </c>
      <c r="AB9" s="89">
        <v>1</v>
      </c>
      <c r="AC9" s="90">
        <v>2</v>
      </c>
      <c r="AD9" s="80">
        <v>3</v>
      </c>
      <c r="AE9" s="80" t="s">
        <v>4</v>
      </c>
      <c r="AF9" s="80" t="s">
        <v>4</v>
      </c>
      <c r="AG9" s="82" t="s">
        <v>4</v>
      </c>
      <c r="AH9" s="80" t="s">
        <v>4</v>
      </c>
      <c r="AI9" s="80" t="s">
        <v>4</v>
      </c>
      <c r="AJ9" s="80" t="s">
        <v>60</v>
      </c>
      <c r="AK9" s="80"/>
      <c r="AL9" s="80"/>
      <c r="AM9" s="80"/>
      <c r="AN9" s="80"/>
      <c r="AO9" s="80"/>
      <c r="AP9" s="80"/>
      <c r="AQ9" s="80"/>
      <c r="AR9" s="80"/>
      <c r="AS9" s="80"/>
      <c r="AT9" s="80"/>
      <c r="AU9" s="79"/>
      <c r="AV9" s="79"/>
      <c r="AW9" s="79"/>
      <c r="AX9" s="79"/>
      <c r="AY9" s="79"/>
      <c r="AZ9" s="79"/>
      <c r="BA9" s="79"/>
      <c r="BB9" s="79"/>
      <c r="BC9" s="91"/>
      <c r="BD9" s="92"/>
      <c r="BE9" s="92"/>
      <c r="BF9" s="92"/>
    </row>
    <row r="10" spans="1:93" x14ac:dyDescent="0.3">
      <c r="A10" s="8"/>
      <c r="B10" t="s">
        <v>98</v>
      </c>
      <c r="C10" s="79" t="s">
        <v>39</v>
      </c>
      <c r="D10" s="89">
        <v>233</v>
      </c>
      <c r="E10" s="90">
        <v>23.165621592000001</v>
      </c>
      <c r="F10" s="80">
        <v>18.408385916</v>
      </c>
      <c r="G10" s="80">
        <v>27.922857268000001</v>
      </c>
      <c r="H10" s="80">
        <v>23</v>
      </c>
      <c r="I10" s="82">
        <v>33.222562844999999</v>
      </c>
      <c r="J10" s="80">
        <v>28.807276131999998</v>
      </c>
      <c r="K10" s="80">
        <v>37.637849557000003</v>
      </c>
      <c r="L10" s="80">
        <v>228</v>
      </c>
      <c r="M10" s="80">
        <v>17.118002545</v>
      </c>
      <c r="N10" s="80">
        <v>12.360766868000001</v>
      </c>
      <c r="O10" s="89">
        <v>21.875238221</v>
      </c>
      <c r="P10" s="89">
        <v>16.785714286000001</v>
      </c>
      <c r="Q10" s="90">
        <v>34.599624059999996</v>
      </c>
      <c r="R10" s="80">
        <v>27.712569760000001</v>
      </c>
      <c r="S10" s="80">
        <v>41.486678361000003</v>
      </c>
      <c r="T10" s="80">
        <v>175</v>
      </c>
      <c r="U10" s="82">
        <v>11.594193021000001</v>
      </c>
      <c r="V10" s="80">
        <v>6.8369573444</v>
      </c>
      <c r="W10" s="80">
        <v>16.351428696999999</v>
      </c>
      <c r="X10" s="80">
        <v>11.285714285999999</v>
      </c>
      <c r="Y10" s="80">
        <v>25.657142857</v>
      </c>
      <c r="Z10" s="80">
        <v>19.952075905000001</v>
      </c>
      <c r="AA10" s="89">
        <v>31.362209808999999</v>
      </c>
      <c r="AB10" s="89">
        <v>1</v>
      </c>
      <c r="AC10" s="90">
        <v>2</v>
      </c>
      <c r="AD10" s="80">
        <v>3</v>
      </c>
      <c r="AE10" s="80" t="s">
        <v>4</v>
      </c>
      <c r="AF10" s="80" t="s">
        <v>4</v>
      </c>
      <c r="AG10" s="82" t="s">
        <v>4</v>
      </c>
      <c r="AH10" s="80" t="s">
        <v>4</v>
      </c>
      <c r="AI10" s="80" t="s">
        <v>4</v>
      </c>
      <c r="AJ10" s="80" t="s">
        <v>60</v>
      </c>
      <c r="AK10" s="80"/>
      <c r="AL10" s="80"/>
      <c r="AM10" s="80"/>
      <c r="AN10" s="80"/>
      <c r="AO10" s="80"/>
      <c r="AP10" s="80"/>
      <c r="AQ10" s="80"/>
      <c r="AR10" s="80"/>
      <c r="AS10" s="80"/>
      <c r="AT10" s="80"/>
      <c r="AU10" s="79"/>
      <c r="AV10" s="79"/>
      <c r="AW10" s="79"/>
      <c r="AX10" s="79"/>
      <c r="AY10" s="79"/>
      <c r="AZ10" s="79"/>
      <c r="BA10" s="79"/>
      <c r="BB10" s="79"/>
      <c r="BC10" s="91"/>
      <c r="BD10" s="92"/>
      <c r="BE10" s="92"/>
      <c r="BF10" s="92"/>
    </row>
    <row r="11" spans="1:93" x14ac:dyDescent="0.3">
      <c r="A11" s="8"/>
      <c r="B11" t="s">
        <v>98</v>
      </c>
      <c r="C11" s="79" t="s">
        <v>38</v>
      </c>
      <c r="D11" s="89">
        <v>447</v>
      </c>
      <c r="E11" s="90">
        <v>16.070383497000002</v>
      </c>
      <c r="F11" s="80">
        <v>12.949719397000001</v>
      </c>
      <c r="G11" s="80">
        <v>19.191047597000001</v>
      </c>
      <c r="H11" s="80">
        <v>16</v>
      </c>
      <c r="I11" s="82">
        <v>27.042186002000001</v>
      </c>
      <c r="J11" s="80">
        <v>23.402168091</v>
      </c>
      <c r="K11" s="80">
        <v>30.682203912999999</v>
      </c>
      <c r="L11" s="80">
        <v>384</v>
      </c>
      <c r="M11" s="80">
        <v>10.737050163999999</v>
      </c>
      <c r="N11" s="80">
        <v>7.6163860635000002</v>
      </c>
      <c r="O11" s="89">
        <v>13.857714264</v>
      </c>
      <c r="P11" s="89">
        <v>10.928571429</v>
      </c>
      <c r="Q11" s="90">
        <v>24.470610119</v>
      </c>
      <c r="R11" s="80">
        <v>20.31918198</v>
      </c>
      <c r="S11" s="80">
        <v>28.622038258</v>
      </c>
      <c r="T11" s="80">
        <v>320</v>
      </c>
      <c r="U11" s="82">
        <v>12.879907306</v>
      </c>
      <c r="V11" s="80">
        <v>9.7592432063000008</v>
      </c>
      <c r="W11" s="80">
        <v>16.000571406999999</v>
      </c>
      <c r="X11" s="80">
        <v>12.857142856999999</v>
      </c>
      <c r="Y11" s="80">
        <v>25.867410713999998</v>
      </c>
      <c r="Z11" s="80">
        <v>21.682295923000002</v>
      </c>
      <c r="AA11" s="89">
        <v>30.052525505999999</v>
      </c>
      <c r="AB11" s="89">
        <v>1</v>
      </c>
      <c r="AC11" s="90" t="s">
        <v>4</v>
      </c>
      <c r="AD11" s="80">
        <v>3</v>
      </c>
      <c r="AE11" s="80" t="s">
        <v>4</v>
      </c>
      <c r="AF11" s="80" t="s">
        <v>4</v>
      </c>
      <c r="AG11" s="82" t="s">
        <v>4</v>
      </c>
      <c r="AH11" s="80" t="s">
        <v>4</v>
      </c>
      <c r="AI11" s="80" t="s">
        <v>4</v>
      </c>
      <c r="AJ11" s="80" t="s">
        <v>99</v>
      </c>
      <c r="AK11" s="80"/>
      <c r="AL11" s="80"/>
      <c r="AM11" s="80"/>
      <c r="AN11" s="80"/>
      <c r="AO11" s="80"/>
      <c r="AP11" s="80"/>
      <c r="AQ11" s="80"/>
      <c r="AR11" s="80"/>
      <c r="AS11" s="80"/>
      <c r="AT11" s="80"/>
      <c r="AU11" s="79"/>
      <c r="AV11" s="79"/>
      <c r="AW11" s="79"/>
      <c r="AX11" s="79"/>
      <c r="AY11" s="79"/>
      <c r="AZ11" s="79"/>
      <c r="BA11" s="79"/>
      <c r="BB11" s="79"/>
      <c r="BC11" s="91"/>
      <c r="BD11" s="92"/>
      <c r="BE11" s="92"/>
      <c r="BF11" s="92"/>
      <c r="BQ11" s="23"/>
      <c r="CC11" s="4"/>
      <c r="CO11" s="4"/>
    </row>
    <row r="12" spans="1:93" x14ac:dyDescent="0.3">
      <c r="A12" s="8"/>
      <c r="B12" t="s">
        <v>98</v>
      </c>
      <c r="C12" s="79" t="s">
        <v>40</v>
      </c>
      <c r="D12" s="89">
        <v>51</v>
      </c>
      <c r="E12" s="90">
        <v>12.832288259</v>
      </c>
      <c r="F12" s="80">
        <v>7.6974501016000003</v>
      </c>
      <c r="G12" s="80">
        <v>17.967126415999999</v>
      </c>
      <c r="H12" s="80">
        <v>13</v>
      </c>
      <c r="I12" s="82">
        <v>23.977591036</v>
      </c>
      <c r="J12" s="80">
        <v>14.858964013</v>
      </c>
      <c r="K12" s="80">
        <v>33.096218059999998</v>
      </c>
      <c r="L12" s="80">
        <v>76</v>
      </c>
      <c r="M12" s="80">
        <v>22.689431116000002</v>
      </c>
      <c r="N12" s="80">
        <v>17.554592959000001</v>
      </c>
      <c r="O12" s="89">
        <v>27.824269272999999</v>
      </c>
      <c r="P12" s="89">
        <v>23.214285713999999</v>
      </c>
      <c r="Q12" s="90">
        <v>42.046992480999997</v>
      </c>
      <c r="R12" s="80">
        <v>30.587817331</v>
      </c>
      <c r="S12" s="80">
        <v>53.506167630999997</v>
      </c>
      <c r="T12" s="80">
        <v>53</v>
      </c>
      <c r="U12" s="82">
        <v>7.0703834968999999</v>
      </c>
      <c r="V12" s="80">
        <v>1.9355453397</v>
      </c>
      <c r="W12" s="80">
        <v>12.205221654000001</v>
      </c>
      <c r="X12" s="80">
        <v>6.5714285714000003</v>
      </c>
      <c r="Y12" s="80">
        <v>28.315363881</v>
      </c>
      <c r="Z12" s="80">
        <v>13.530852229000001</v>
      </c>
      <c r="AA12" s="89">
        <v>43.099875533000002</v>
      </c>
      <c r="AB12" s="89" t="s">
        <v>4</v>
      </c>
      <c r="AC12" s="90">
        <v>2</v>
      </c>
      <c r="AD12" s="80" t="s">
        <v>4</v>
      </c>
      <c r="AE12" s="80" t="s">
        <v>4</v>
      </c>
      <c r="AF12" s="80" t="s">
        <v>100</v>
      </c>
      <c r="AG12" s="82" t="s">
        <v>4</v>
      </c>
      <c r="AH12" s="80" t="s">
        <v>4</v>
      </c>
      <c r="AI12" s="80" t="s">
        <v>4</v>
      </c>
      <c r="AJ12" s="80" t="s">
        <v>102</v>
      </c>
      <c r="AK12" s="80"/>
      <c r="AL12" s="80"/>
      <c r="AM12" s="80"/>
      <c r="AN12" s="80"/>
      <c r="AO12" s="80"/>
      <c r="AP12" s="80"/>
      <c r="AQ12" s="80"/>
      <c r="AR12" s="80"/>
      <c r="AS12" s="80"/>
      <c r="AT12" s="80"/>
      <c r="AU12" s="79"/>
      <c r="AV12" s="79"/>
      <c r="AW12" s="79"/>
      <c r="AX12" s="79"/>
      <c r="AY12" s="79"/>
      <c r="AZ12" s="79"/>
      <c r="BA12" s="79"/>
      <c r="BB12" s="79"/>
      <c r="BC12" s="91"/>
      <c r="BD12" s="92"/>
      <c r="BE12" s="92"/>
      <c r="BF12" s="92"/>
      <c r="BQ12" s="23"/>
      <c r="CC12" s="4"/>
      <c r="CO12" s="4"/>
    </row>
    <row r="13" spans="1:93" s="3" customFormat="1" x14ac:dyDescent="0.3">
      <c r="A13" s="8" t="s">
        <v>5</v>
      </c>
      <c r="B13" s="3" t="s">
        <v>98</v>
      </c>
      <c r="C13" s="85" t="s">
        <v>8</v>
      </c>
      <c r="D13" s="86">
        <v>2732</v>
      </c>
      <c r="E13" s="81">
        <v>9.0693618469999997</v>
      </c>
      <c r="F13" s="87">
        <v>7.6162182597000001</v>
      </c>
      <c r="G13" s="87">
        <v>10.522505433999999</v>
      </c>
      <c r="H13" s="87">
        <v>9</v>
      </c>
      <c r="I13" s="88">
        <v>22.369065049</v>
      </c>
      <c r="J13" s="87">
        <v>21.009178412000001</v>
      </c>
      <c r="K13" s="87">
        <v>23.728951685999998</v>
      </c>
      <c r="L13" s="87">
        <v>2406</v>
      </c>
      <c r="M13" s="87">
        <v>8.9389270643999996</v>
      </c>
      <c r="N13" s="87">
        <v>7.4971918254999999</v>
      </c>
      <c r="O13" s="86">
        <v>10.380662302999999</v>
      </c>
      <c r="P13" s="86">
        <v>9</v>
      </c>
      <c r="Q13" s="81">
        <v>21.480940506</v>
      </c>
      <c r="R13" s="87">
        <v>20.024671866999999</v>
      </c>
      <c r="S13" s="87">
        <v>22.937209144000001</v>
      </c>
      <c r="T13" s="87">
        <v>2198</v>
      </c>
      <c r="U13" s="88">
        <v>6.0134612258000004</v>
      </c>
      <c r="V13" s="87">
        <v>4.8838194328000002</v>
      </c>
      <c r="W13" s="87">
        <v>7.1431030188999998</v>
      </c>
      <c r="X13" s="87">
        <v>6.1428571428999996</v>
      </c>
      <c r="Y13" s="87">
        <v>17.844339008999999</v>
      </c>
      <c r="Z13" s="87">
        <v>16.520162606</v>
      </c>
      <c r="AA13" s="86">
        <v>19.168515413000002</v>
      </c>
      <c r="AB13" s="86" t="s">
        <v>4</v>
      </c>
      <c r="AC13" s="81" t="s">
        <v>4</v>
      </c>
      <c r="AD13" s="87" t="s">
        <v>4</v>
      </c>
      <c r="AE13" s="87" t="s">
        <v>4</v>
      </c>
      <c r="AF13" s="87" t="s">
        <v>100</v>
      </c>
      <c r="AG13" s="88" t="s">
        <v>4</v>
      </c>
      <c r="AH13" s="87" t="s">
        <v>4</v>
      </c>
      <c r="AI13" s="87" t="s">
        <v>4</v>
      </c>
      <c r="AJ13" s="87" t="s">
        <v>103</v>
      </c>
      <c r="AK13" s="87"/>
      <c r="AL13" s="87"/>
      <c r="AM13" s="87"/>
      <c r="AN13" s="87"/>
      <c r="AO13" s="87"/>
      <c r="AP13" s="87"/>
      <c r="AQ13" s="87"/>
      <c r="AR13" s="87"/>
      <c r="AS13" s="87"/>
      <c r="AT13" s="87"/>
      <c r="AU13" s="85"/>
      <c r="AV13" s="85"/>
      <c r="AW13" s="85"/>
      <c r="AX13" s="85"/>
      <c r="AY13" s="85"/>
      <c r="AZ13" s="85"/>
      <c r="BA13" s="85"/>
      <c r="BB13" s="85"/>
      <c r="BC13" s="83"/>
      <c r="BD13" s="84"/>
      <c r="BE13" s="84"/>
      <c r="BF13" s="84"/>
      <c r="BG13" s="22"/>
      <c r="BH13" s="22"/>
      <c r="BI13" s="22"/>
      <c r="BJ13" s="22"/>
      <c r="BK13" s="22"/>
      <c r="BL13" s="22"/>
      <c r="BM13" s="22"/>
      <c r="BN13" s="22"/>
      <c r="BO13" s="22"/>
      <c r="BP13" s="22"/>
      <c r="BQ13" s="22"/>
      <c r="BR13" s="22"/>
      <c r="BS13" s="22"/>
      <c r="BT13" s="22"/>
      <c r="BU13" s="22"/>
      <c r="BV13" s="22"/>
      <c r="BW13" s="22"/>
    </row>
    <row r="14" spans="1:93" s="3" customFormat="1" x14ac:dyDescent="0.3">
      <c r="A14" s="8" t="s">
        <v>108</v>
      </c>
      <c r="B14" s="3" t="s">
        <v>98</v>
      </c>
      <c r="C14" s="85" t="s">
        <v>53</v>
      </c>
      <c r="D14" s="86">
        <v>92</v>
      </c>
      <c r="E14" s="81">
        <v>21.872056729000001</v>
      </c>
      <c r="F14" s="87">
        <v>7.9415432823999996</v>
      </c>
      <c r="G14" s="87">
        <v>35.802570175</v>
      </c>
      <c r="H14" s="87">
        <v>22.071428570999998</v>
      </c>
      <c r="I14" s="88">
        <v>34.647515528</v>
      </c>
      <c r="J14" s="87">
        <v>26.869147269999999</v>
      </c>
      <c r="K14" s="87">
        <v>42.425883786</v>
      </c>
      <c r="L14" s="87">
        <v>107</v>
      </c>
      <c r="M14" s="87">
        <v>28.943485299999999</v>
      </c>
      <c r="N14" s="87">
        <v>15.012971854</v>
      </c>
      <c r="O14" s="86">
        <v>42.873998747000002</v>
      </c>
      <c r="P14" s="86">
        <v>28.857142856999999</v>
      </c>
      <c r="Q14" s="81">
        <v>35.198931909000002</v>
      </c>
      <c r="R14" s="87">
        <v>28.151468993000002</v>
      </c>
      <c r="S14" s="87">
        <v>42.246394826</v>
      </c>
      <c r="T14" s="87">
        <v>98</v>
      </c>
      <c r="U14" s="88">
        <v>18.994505707999998</v>
      </c>
      <c r="V14" s="87">
        <v>5.0639922620000002</v>
      </c>
      <c r="W14" s="87">
        <v>32.925019155000001</v>
      </c>
      <c r="X14" s="87">
        <v>19</v>
      </c>
      <c r="Y14" s="87">
        <v>29.603498542000001</v>
      </c>
      <c r="Z14" s="87">
        <v>18.226838005000001</v>
      </c>
      <c r="AA14" s="86">
        <v>40.980159079000003</v>
      </c>
      <c r="AB14" s="86" t="s">
        <v>4</v>
      </c>
      <c r="AC14" s="81">
        <v>2</v>
      </c>
      <c r="AD14" s="87" t="s">
        <v>4</v>
      </c>
      <c r="AE14" s="87" t="s">
        <v>4</v>
      </c>
      <c r="AF14" s="87" t="s">
        <v>4</v>
      </c>
      <c r="AG14" s="88" t="s">
        <v>4</v>
      </c>
      <c r="AH14" s="87" t="s">
        <v>4</v>
      </c>
      <c r="AI14" s="87" t="s">
        <v>4</v>
      </c>
      <c r="AJ14" s="87">
        <v>-2</v>
      </c>
      <c r="AK14" s="87"/>
      <c r="AL14" s="87"/>
      <c r="AM14" s="87"/>
      <c r="AN14" s="87"/>
      <c r="AO14" s="87"/>
      <c r="AP14" s="87"/>
      <c r="AQ14" s="87"/>
      <c r="AR14" s="87"/>
      <c r="AS14" s="87"/>
      <c r="AT14" s="87"/>
      <c r="AU14" s="85"/>
      <c r="AV14" s="85"/>
      <c r="AW14" s="85"/>
      <c r="AX14" s="85"/>
      <c r="AY14" s="85"/>
      <c r="AZ14" s="85"/>
      <c r="BA14" s="85"/>
      <c r="BB14" s="85"/>
      <c r="BC14" s="83"/>
      <c r="BD14" s="84"/>
      <c r="BE14" s="84"/>
      <c r="BF14" s="84"/>
      <c r="BG14" s="22"/>
      <c r="BH14" s="22"/>
      <c r="BI14" s="22"/>
      <c r="BJ14" s="22"/>
      <c r="BK14" s="22"/>
      <c r="BL14" s="22"/>
      <c r="BM14" s="22"/>
      <c r="BN14" s="22"/>
      <c r="BO14" s="22"/>
      <c r="BP14" s="22"/>
      <c r="BQ14" s="22"/>
      <c r="BR14" s="22"/>
      <c r="BS14" s="22"/>
      <c r="BT14" s="22"/>
      <c r="BU14" s="22"/>
      <c r="BV14" s="22"/>
      <c r="BW14" s="22"/>
    </row>
    <row r="15" spans="1:93" x14ac:dyDescent="0.3">
      <c r="A15" s="8"/>
      <c r="B15" t="s">
        <v>98</v>
      </c>
      <c r="C15" s="79" t="s">
        <v>54</v>
      </c>
      <c r="D15" s="89">
        <v>45</v>
      </c>
      <c r="E15" s="90">
        <v>17.974097544999999</v>
      </c>
      <c r="F15" s="80">
        <v>2.7516045329000001</v>
      </c>
      <c r="G15" s="80">
        <v>33.196590557999997</v>
      </c>
      <c r="H15" s="80">
        <v>18</v>
      </c>
      <c r="I15" s="82">
        <v>36.476190475999999</v>
      </c>
      <c r="J15" s="80">
        <v>18.205734603</v>
      </c>
      <c r="K15" s="80">
        <v>54.746646349000002</v>
      </c>
      <c r="L15" s="80">
        <v>34</v>
      </c>
      <c r="M15" s="80">
        <v>14.851648566</v>
      </c>
      <c r="N15" s="80">
        <v>-0.37084444700000002</v>
      </c>
      <c r="O15" s="89">
        <v>30.074141577999999</v>
      </c>
      <c r="P15" s="89">
        <v>14.785714285999999</v>
      </c>
      <c r="Q15" s="90">
        <v>20.445378151</v>
      </c>
      <c r="R15" s="80">
        <v>13.45102593</v>
      </c>
      <c r="S15" s="80">
        <v>27.439730372</v>
      </c>
      <c r="T15" s="80">
        <v>49</v>
      </c>
      <c r="U15" s="82">
        <v>14.167975095999999</v>
      </c>
      <c r="V15" s="80">
        <v>-1.054517916</v>
      </c>
      <c r="W15" s="80">
        <v>29.390468109</v>
      </c>
      <c r="X15" s="80">
        <v>14.142857143000001</v>
      </c>
      <c r="Y15" s="80">
        <v>21.425655977000002</v>
      </c>
      <c r="Z15" s="80">
        <v>14.571418498</v>
      </c>
      <c r="AA15" s="89">
        <v>28.279893455</v>
      </c>
      <c r="AB15" s="89" t="s">
        <v>4</v>
      </c>
      <c r="AC15" s="90" t="s">
        <v>4</v>
      </c>
      <c r="AD15" s="80" t="s">
        <v>4</v>
      </c>
      <c r="AE15" s="80" t="s">
        <v>4</v>
      </c>
      <c r="AF15" s="80" t="s">
        <v>4</v>
      </c>
      <c r="AG15" s="82" t="s">
        <v>4</v>
      </c>
      <c r="AH15" s="80" t="s">
        <v>4</v>
      </c>
      <c r="AI15" s="80" t="s">
        <v>4</v>
      </c>
      <c r="AJ15" s="80" t="s">
        <v>4</v>
      </c>
      <c r="AK15" s="80"/>
      <c r="AL15" s="80"/>
      <c r="AM15" s="80"/>
      <c r="AN15" s="80"/>
      <c r="AO15" s="80"/>
      <c r="AP15" s="80"/>
      <c r="AQ15" s="80"/>
      <c r="AR15" s="80"/>
      <c r="AS15" s="80"/>
      <c r="AT15" s="80"/>
      <c r="AU15" s="79"/>
      <c r="AV15" s="79"/>
      <c r="AW15" s="79"/>
      <c r="AX15" s="79"/>
      <c r="AY15" s="79"/>
      <c r="AZ15" s="79"/>
      <c r="BA15" s="79"/>
      <c r="BB15" s="79"/>
      <c r="BC15" s="91"/>
      <c r="BD15" s="92"/>
      <c r="BE15" s="92"/>
      <c r="BF15" s="92"/>
    </row>
    <row r="16" spans="1:93" x14ac:dyDescent="0.3">
      <c r="A16" s="8"/>
      <c r="B16" t="s">
        <v>98</v>
      </c>
      <c r="C16" s="79" t="s">
        <v>55</v>
      </c>
      <c r="D16" s="89">
        <v>67</v>
      </c>
      <c r="E16" s="90">
        <v>25.127158770000001</v>
      </c>
      <c r="F16" s="80">
        <v>9.5755109443999995</v>
      </c>
      <c r="G16" s="80">
        <v>40.678806594999998</v>
      </c>
      <c r="H16" s="80">
        <v>25.142857143000001</v>
      </c>
      <c r="I16" s="82">
        <v>27.773987207000001</v>
      </c>
      <c r="J16" s="80">
        <v>22.533413769999999</v>
      </c>
      <c r="K16" s="80">
        <v>33.014560643999999</v>
      </c>
      <c r="L16" s="80">
        <v>84</v>
      </c>
      <c r="M16" s="80">
        <v>28.953689382</v>
      </c>
      <c r="N16" s="80">
        <v>13.402041557</v>
      </c>
      <c r="O16" s="89">
        <v>44.505337206999997</v>
      </c>
      <c r="P16" s="89">
        <v>29.071428570999998</v>
      </c>
      <c r="Q16" s="90">
        <v>31.688775509999999</v>
      </c>
      <c r="R16" s="80">
        <v>23.772961232</v>
      </c>
      <c r="S16" s="80">
        <v>39.604589787999998</v>
      </c>
      <c r="T16" s="80">
        <v>87</v>
      </c>
      <c r="U16" s="82">
        <v>19.259811831</v>
      </c>
      <c r="V16" s="80">
        <v>3.7081640056</v>
      </c>
      <c r="W16" s="80">
        <v>34.811459655999997</v>
      </c>
      <c r="X16" s="80">
        <v>19.285714286000001</v>
      </c>
      <c r="Y16" s="80">
        <v>26.252873563000001</v>
      </c>
      <c r="Z16" s="80">
        <v>20.663417001999999</v>
      </c>
      <c r="AA16" s="89">
        <v>31.842330125</v>
      </c>
      <c r="AB16" s="89">
        <v>1</v>
      </c>
      <c r="AC16" s="90">
        <v>2</v>
      </c>
      <c r="AD16" s="80" t="s">
        <v>4</v>
      </c>
      <c r="AE16" s="80" t="s">
        <v>4</v>
      </c>
      <c r="AF16" s="80" t="s">
        <v>4</v>
      </c>
      <c r="AG16" s="82" t="s">
        <v>4</v>
      </c>
      <c r="AH16" s="80" t="s">
        <v>4</v>
      </c>
      <c r="AI16" s="80" t="s">
        <v>4</v>
      </c>
      <c r="AJ16" s="80" t="s">
        <v>49</v>
      </c>
      <c r="AK16" s="80"/>
      <c r="AL16" s="80"/>
      <c r="AM16" s="80"/>
      <c r="AN16" s="80"/>
      <c r="AO16" s="80"/>
      <c r="AP16" s="80"/>
      <c r="AQ16" s="80"/>
      <c r="AR16" s="80"/>
      <c r="AS16" s="80"/>
      <c r="AT16" s="80"/>
      <c r="AU16" s="79"/>
      <c r="AV16" s="79"/>
      <c r="AW16" s="79"/>
      <c r="AX16" s="79"/>
      <c r="AY16" s="79"/>
      <c r="AZ16" s="79"/>
      <c r="BA16" s="79"/>
      <c r="BB16" s="79"/>
      <c r="BC16" s="91"/>
      <c r="BD16" s="92"/>
      <c r="BE16" s="92"/>
      <c r="BF16" s="92"/>
    </row>
    <row r="17" spans="1:75" x14ac:dyDescent="0.3">
      <c r="A17" s="8"/>
      <c r="B17" t="s">
        <v>98</v>
      </c>
      <c r="C17" s="79" t="s">
        <v>56</v>
      </c>
      <c r="D17" s="89">
        <v>72</v>
      </c>
      <c r="E17" s="90">
        <v>15.055730197999999</v>
      </c>
      <c r="F17" s="80">
        <v>0.30006764079999998</v>
      </c>
      <c r="G17" s="80">
        <v>29.811392756</v>
      </c>
      <c r="H17" s="80">
        <v>13.857142856999999</v>
      </c>
      <c r="I17" s="82">
        <v>26.253968254</v>
      </c>
      <c r="J17" s="80">
        <v>18.618463198000001</v>
      </c>
      <c r="K17" s="80">
        <v>33.88947331</v>
      </c>
      <c r="L17" s="80">
        <v>73</v>
      </c>
      <c r="M17" s="80">
        <v>21.229199586</v>
      </c>
      <c r="N17" s="80">
        <v>6.4735370285</v>
      </c>
      <c r="O17" s="89">
        <v>35.984862143999997</v>
      </c>
      <c r="P17" s="89">
        <v>21.285714286000001</v>
      </c>
      <c r="Q17" s="90">
        <v>22.933463796000002</v>
      </c>
      <c r="R17" s="80">
        <v>18.390106326000002</v>
      </c>
      <c r="S17" s="80">
        <v>27.476821266999998</v>
      </c>
      <c r="T17" s="80">
        <v>56</v>
      </c>
      <c r="U17" s="82">
        <v>11.974097544999999</v>
      </c>
      <c r="V17" s="80">
        <v>-2.7815650120000002</v>
      </c>
      <c r="W17" s="80">
        <v>26.729760103</v>
      </c>
      <c r="X17" s="80">
        <v>12.714285714000001</v>
      </c>
      <c r="Y17" s="80">
        <v>21.446428570999998</v>
      </c>
      <c r="Z17" s="80">
        <v>11.740745779999999</v>
      </c>
      <c r="AA17" s="89">
        <v>31.152111361999999</v>
      </c>
      <c r="AB17" s="89" t="s">
        <v>4</v>
      </c>
      <c r="AC17" s="90" t="s">
        <v>4</v>
      </c>
      <c r="AD17" s="80" t="s">
        <v>4</v>
      </c>
      <c r="AE17" s="80" t="s">
        <v>4</v>
      </c>
      <c r="AF17" s="80" t="s">
        <v>4</v>
      </c>
      <c r="AG17" s="82" t="s">
        <v>4</v>
      </c>
      <c r="AH17" s="80" t="s">
        <v>4</v>
      </c>
      <c r="AI17" s="80" t="s">
        <v>4</v>
      </c>
      <c r="AJ17" s="80" t="s">
        <v>4</v>
      </c>
      <c r="AK17" s="80"/>
      <c r="AL17" s="80"/>
      <c r="AM17" s="80"/>
      <c r="AN17" s="80"/>
      <c r="AO17" s="80"/>
      <c r="AP17" s="80"/>
      <c r="AQ17" s="80"/>
      <c r="AR17" s="80"/>
      <c r="AS17" s="80"/>
      <c r="AT17" s="80"/>
      <c r="AU17" s="79"/>
      <c r="AV17" s="79"/>
      <c r="AW17" s="79"/>
      <c r="AX17" s="79"/>
      <c r="AY17" s="79"/>
      <c r="AZ17" s="79"/>
      <c r="BA17" s="79"/>
      <c r="BB17" s="79"/>
      <c r="BC17" s="91"/>
      <c r="BD17" s="92"/>
      <c r="BE17" s="92"/>
      <c r="BF17" s="92"/>
    </row>
    <row r="18" spans="1:75" s="3" customFormat="1" x14ac:dyDescent="0.3">
      <c r="A18" s="8"/>
      <c r="B18" s="3" t="s">
        <v>98</v>
      </c>
      <c r="C18" s="85" t="s">
        <v>21</v>
      </c>
      <c r="D18" s="86">
        <v>82</v>
      </c>
      <c r="E18" s="81">
        <v>23.127158770000001</v>
      </c>
      <c r="F18" s="87">
        <v>7.6723232925999998</v>
      </c>
      <c r="G18" s="87">
        <v>38.581994246999997</v>
      </c>
      <c r="H18" s="87">
        <v>23.571428570999998</v>
      </c>
      <c r="I18" s="88">
        <v>35.529616724999997</v>
      </c>
      <c r="J18" s="87">
        <v>26.593884934999998</v>
      </c>
      <c r="K18" s="87">
        <v>44.465348513999999</v>
      </c>
      <c r="L18" s="87">
        <v>71</v>
      </c>
      <c r="M18" s="87">
        <v>22.667975095999999</v>
      </c>
      <c r="N18" s="87">
        <v>7.2131396191999997</v>
      </c>
      <c r="O18" s="86">
        <v>38.122810573000002</v>
      </c>
      <c r="P18" s="86">
        <v>22.714285713999999</v>
      </c>
      <c r="Q18" s="81">
        <v>38.778672032000003</v>
      </c>
      <c r="R18" s="87">
        <v>27.551661507999999</v>
      </c>
      <c r="S18" s="87">
        <v>50.005682557</v>
      </c>
      <c r="T18" s="87">
        <v>83</v>
      </c>
      <c r="U18" s="88">
        <v>12.259811831</v>
      </c>
      <c r="V18" s="87">
        <v>-3.1950236460000001</v>
      </c>
      <c r="W18" s="87">
        <v>27.714647308</v>
      </c>
      <c r="X18" s="87">
        <v>12.142857143000001</v>
      </c>
      <c r="Y18" s="87">
        <v>29.855421687</v>
      </c>
      <c r="Z18" s="87">
        <v>20.410711550999999</v>
      </c>
      <c r="AA18" s="86">
        <v>39.300131823000001</v>
      </c>
      <c r="AB18" s="86" t="s">
        <v>4</v>
      </c>
      <c r="AC18" s="81" t="s">
        <v>4</v>
      </c>
      <c r="AD18" s="87" t="s">
        <v>4</v>
      </c>
      <c r="AE18" s="87" t="s">
        <v>4</v>
      </c>
      <c r="AF18" s="87" t="s">
        <v>4</v>
      </c>
      <c r="AG18" s="88" t="s">
        <v>4</v>
      </c>
      <c r="AH18" s="87" t="s">
        <v>4</v>
      </c>
      <c r="AI18" s="87" t="s">
        <v>4</v>
      </c>
      <c r="AJ18" s="87" t="s">
        <v>4</v>
      </c>
      <c r="AK18" s="87"/>
      <c r="AL18" s="87"/>
      <c r="AM18" s="87"/>
      <c r="AN18" s="87"/>
      <c r="AO18" s="87"/>
      <c r="AP18" s="87"/>
      <c r="AQ18" s="87"/>
      <c r="AR18" s="87"/>
      <c r="AS18" s="87"/>
      <c r="AT18" s="87"/>
      <c r="AU18" s="85"/>
      <c r="AV18" s="85"/>
      <c r="AW18" s="85"/>
      <c r="AX18" s="85"/>
      <c r="AY18" s="85"/>
      <c r="AZ18" s="85"/>
      <c r="BA18" s="85"/>
      <c r="BB18" s="85"/>
      <c r="BC18" s="83"/>
      <c r="BD18" s="84"/>
      <c r="BE18" s="84"/>
      <c r="BF18" s="84"/>
      <c r="BG18" s="22"/>
      <c r="BH18" s="22"/>
      <c r="BI18" s="22"/>
      <c r="BJ18" s="22"/>
      <c r="BK18" s="22"/>
      <c r="BL18" s="22"/>
      <c r="BM18" s="22"/>
      <c r="BN18" s="22"/>
      <c r="BO18" s="22"/>
      <c r="BP18" s="22"/>
      <c r="BQ18" s="22"/>
      <c r="BR18" s="22"/>
      <c r="BS18" s="22"/>
      <c r="BT18" s="22"/>
      <c r="BU18" s="22"/>
      <c r="BV18" s="22"/>
      <c r="BW18" s="22"/>
    </row>
    <row r="19" spans="1:75" x14ac:dyDescent="0.3">
      <c r="A19" s="8"/>
      <c r="B19" t="s">
        <v>98</v>
      </c>
      <c r="C19" s="79" t="s">
        <v>22</v>
      </c>
      <c r="D19" s="89">
        <v>45</v>
      </c>
      <c r="E19" s="90">
        <v>24.167975095999999</v>
      </c>
      <c r="F19" s="80">
        <v>6.6170591848000004</v>
      </c>
      <c r="G19" s="80">
        <v>41.718891008</v>
      </c>
      <c r="H19" s="80">
        <v>24.142857143000001</v>
      </c>
      <c r="I19" s="82">
        <v>32.076190476000001</v>
      </c>
      <c r="J19" s="80">
        <v>23.548995596000001</v>
      </c>
      <c r="K19" s="80">
        <v>40.603385357000001</v>
      </c>
      <c r="L19" s="80">
        <v>45</v>
      </c>
      <c r="M19" s="80">
        <v>18.055730197999999</v>
      </c>
      <c r="N19" s="80">
        <v>0.50481428679999996</v>
      </c>
      <c r="O19" s="89">
        <v>35.60664611</v>
      </c>
      <c r="P19" s="89">
        <v>18</v>
      </c>
      <c r="Q19" s="90">
        <v>37.212698412999998</v>
      </c>
      <c r="R19" s="80">
        <v>19.675790060000001</v>
      </c>
      <c r="S19" s="80">
        <v>54.749606765000003</v>
      </c>
      <c r="T19" s="80">
        <v>37</v>
      </c>
      <c r="U19" s="82">
        <v>8.9026689738000009</v>
      </c>
      <c r="V19" s="80">
        <v>-8.6482469379999998</v>
      </c>
      <c r="W19" s="80">
        <v>26.453584885000001</v>
      </c>
      <c r="X19" s="80">
        <v>8.8571428570999995</v>
      </c>
      <c r="Y19" s="80">
        <v>22.382239382000002</v>
      </c>
      <c r="Z19" s="80">
        <v>13.405031176</v>
      </c>
      <c r="AA19" s="89">
        <v>31.359447588999998</v>
      </c>
      <c r="AB19" s="89" t="s">
        <v>4</v>
      </c>
      <c r="AC19" s="90" t="s">
        <v>4</v>
      </c>
      <c r="AD19" s="80" t="s">
        <v>4</v>
      </c>
      <c r="AE19" s="80" t="s">
        <v>4</v>
      </c>
      <c r="AF19" s="80" t="s">
        <v>4</v>
      </c>
      <c r="AG19" s="82" t="s">
        <v>4</v>
      </c>
      <c r="AH19" s="80" t="s">
        <v>4</v>
      </c>
      <c r="AI19" s="80" t="s">
        <v>4</v>
      </c>
      <c r="AJ19" s="80" t="s">
        <v>4</v>
      </c>
      <c r="AK19" s="80"/>
      <c r="AL19" s="80"/>
      <c r="AM19" s="80"/>
      <c r="AN19" s="80"/>
      <c r="AO19" s="80"/>
      <c r="AP19" s="80"/>
      <c r="AQ19" s="80"/>
      <c r="AR19" s="80"/>
      <c r="AS19" s="80"/>
      <c r="AT19" s="80"/>
      <c r="AU19" s="79"/>
      <c r="AV19" s="79"/>
      <c r="AW19" s="79"/>
      <c r="AX19" s="79"/>
      <c r="AY19" s="79"/>
      <c r="AZ19" s="79"/>
      <c r="BA19" s="79"/>
      <c r="BB19" s="79"/>
      <c r="BC19" s="91"/>
      <c r="BD19" s="92"/>
      <c r="BE19" s="92"/>
      <c r="BF19" s="92"/>
    </row>
    <row r="20" spans="1:75" x14ac:dyDescent="0.3">
      <c r="A20" s="8"/>
      <c r="B20" t="s">
        <v>98</v>
      </c>
      <c r="C20" s="79" t="s">
        <v>23</v>
      </c>
      <c r="D20" s="89">
        <v>31</v>
      </c>
      <c r="E20" s="90">
        <v>36.229199586</v>
      </c>
      <c r="F20" s="80">
        <v>19.028057950000001</v>
      </c>
      <c r="G20" s="80">
        <v>53.430341222000003</v>
      </c>
      <c r="H20" s="80">
        <v>36.285714286000001</v>
      </c>
      <c r="I20" s="82">
        <v>43.894009216999997</v>
      </c>
      <c r="J20" s="80">
        <v>27.735737595</v>
      </c>
      <c r="K20" s="80">
        <v>60.052280838000001</v>
      </c>
      <c r="L20" s="80">
        <v>43</v>
      </c>
      <c r="M20" s="80">
        <v>12.933281218999999</v>
      </c>
      <c r="N20" s="80">
        <v>-4.2678604169999996</v>
      </c>
      <c r="O20" s="89">
        <v>30.134422855</v>
      </c>
      <c r="P20" s="89">
        <v>12.857142856999999</v>
      </c>
      <c r="Q20" s="90">
        <v>31.607973422000001</v>
      </c>
      <c r="R20" s="80">
        <v>10.976077735000001</v>
      </c>
      <c r="S20" s="80">
        <v>52.239869108999997</v>
      </c>
      <c r="T20" s="80">
        <v>20</v>
      </c>
      <c r="U20" s="82">
        <v>12.616954688</v>
      </c>
      <c r="V20" s="80">
        <v>-4.5841869480000002</v>
      </c>
      <c r="W20" s="80">
        <v>29.818096323999999</v>
      </c>
      <c r="X20" s="80">
        <v>12</v>
      </c>
      <c r="Y20" s="80">
        <v>23.5</v>
      </c>
      <c r="Z20" s="80">
        <v>6.3940199947999998</v>
      </c>
      <c r="AA20" s="89">
        <v>40.605980004999999</v>
      </c>
      <c r="AB20" s="89">
        <v>1</v>
      </c>
      <c r="AC20" s="90" t="s">
        <v>4</v>
      </c>
      <c r="AD20" s="80" t="s">
        <v>4</v>
      </c>
      <c r="AE20" s="80" t="s">
        <v>4</v>
      </c>
      <c r="AF20" s="80" t="s">
        <v>4</v>
      </c>
      <c r="AG20" s="82" t="s">
        <v>4</v>
      </c>
      <c r="AH20" s="80" t="s">
        <v>4</v>
      </c>
      <c r="AI20" s="80" t="s">
        <v>4</v>
      </c>
      <c r="AJ20" s="80">
        <v>-1</v>
      </c>
      <c r="AK20" s="80"/>
      <c r="AL20" s="80"/>
      <c r="AM20" s="80"/>
      <c r="AN20" s="80"/>
      <c r="AO20" s="80"/>
      <c r="AP20" s="80"/>
      <c r="AQ20" s="80"/>
      <c r="AR20" s="80"/>
      <c r="AS20" s="80"/>
      <c r="AT20" s="80"/>
      <c r="AU20" s="79"/>
      <c r="AV20" s="79"/>
      <c r="AW20" s="79"/>
      <c r="AX20" s="79"/>
      <c r="AY20" s="79"/>
      <c r="AZ20" s="79"/>
      <c r="BA20" s="79"/>
      <c r="BB20" s="79"/>
      <c r="BC20" s="91"/>
      <c r="BD20" s="92"/>
      <c r="BE20" s="92"/>
      <c r="BF20" s="92"/>
    </row>
    <row r="21" spans="1:75" x14ac:dyDescent="0.3">
      <c r="A21" s="8"/>
      <c r="B21" t="s">
        <v>98</v>
      </c>
      <c r="C21" s="79" t="s">
        <v>24</v>
      </c>
      <c r="D21" s="89">
        <v>41</v>
      </c>
      <c r="E21" s="90">
        <v>20.688383259999998</v>
      </c>
      <c r="F21" s="80">
        <v>4.9074241595999997</v>
      </c>
      <c r="G21" s="80">
        <v>36.469342359000002</v>
      </c>
      <c r="H21" s="80">
        <v>20.714285713999999</v>
      </c>
      <c r="I21" s="82">
        <v>24.31010453</v>
      </c>
      <c r="J21" s="80">
        <v>19.336249350999999</v>
      </c>
      <c r="K21" s="80">
        <v>29.283959708000001</v>
      </c>
      <c r="L21" s="80">
        <v>35</v>
      </c>
      <c r="M21" s="80">
        <v>16.892464892</v>
      </c>
      <c r="N21" s="80">
        <v>1.1115057923</v>
      </c>
      <c r="O21" s="89">
        <v>32.673423991999996</v>
      </c>
      <c r="P21" s="89">
        <v>16.857142856999999</v>
      </c>
      <c r="Q21" s="90">
        <v>27.142857143000001</v>
      </c>
      <c r="R21" s="80">
        <v>14.901498168</v>
      </c>
      <c r="S21" s="80">
        <v>39.384216117999998</v>
      </c>
      <c r="T21" s="80">
        <v>20</v>
      </c>
      <c r="U21" s="82">
        <v>4.6679750963000002</v>
      </c>
      <c r="V21" s="80">
        <v>-11.112984000000001</v>
      </c>
      <c r="W21" s="80">
        <v>20.448934196</v>
      </c>
      <c r="X21" s="80">
        <v>3.8571428570999999</v>
      </c>
      <c r="Y21" s="80">
        <v>11.985714286</v>
      </c>
      <c r="Z21" s="80">
        <v>5.0687276864999999</v>
      </c>
      <c r="AA21" s="89">
        <v>18.902700885000002</v>
      </c>
      <c r="AB21" s="89" t="s">
        <v>4</v>
      </c>
      <c r="AC21" s="90" t="s">
        <v>4</v>
      </c>
      <c r="AD21" s="80" t="s">
        <v>4</v>
      </c>
      <c r="AE21" s="80" t="s">
        <v>4</v>
      </c>
      <c r="AF21" s="80" t="s">
        <v>4</v>
      </c>
      <c r="AG21" s="82" t="s">
        <v>4</v>
      </c>
      <c r="AH21" s="80" t="s">
        <v>4</v>
      </c>
      <c r="AI21" s="80" t="s">
        <v>4</v>
      </c>
      <c r="AJ21" s="80" t="s">
        <v>4</v>
      </c>
      <c r="AK21" s="80"/>
      <c r="AL21" s="80"/>
      <c r="AM21" s="80"/>
      <c r="AN21" s="80"/>
      <c r="AO21" s="80"/>
      <c r="AP21" s="80"/>
      <c r="AQ21" s="80"/>
      <c r="AR21" s="80"/>
      <c r="AS21" s="80"/>
      <c r="AT21" s="80"/>
      <c r="AU21" s="79"/>
      <c r="AV21" s="79"/>
      <c r="AW21" s="79"/>
      <c r="AX21" s="79"/>
      <c r="AY21" s="79"/>
      <c r="AZ21" s="79"/>
      <c r="BA21" s="79"/>
      <c r="BB21" s="79"/>
      <c r="BC21" s="91"/>
      <c r="BD21" s="92"/>
      <c r="BE21" s="92"/>
      <c r="BF21" s="92"/>
    </row>
    <row r="22" spans="1:75" x14ac:dyDescent="0.3">
      <c r="A22" s="8"/>
      <c r="B22" t="s">
        <v>98</v>
      </c>
      <c r="C22" s="79" t="s">
        <v>25</v>
      </c>
      <c r="D22" s="89"/>
      <c r="E22" s="90"/>
      <c r="F22" s="80"/>
      <c r="G22" s="80"/>
      <c r="H22" s="80"/>
      <c r="I22" s="82"/>
      <c r="J22" s="80"/>
      <c r="K22" s="80"/>
      <c r="L22" s="80"/>
      <c r="M22" s="80"/>
      <c r="N22" s="80"/>
      <c r="O22" s="89"/>
      <c r="P22" s="89"/>
      <c r="Q22" s="90"/>
      <c r="R22" s="80"/>
      <c r="S22" s="80"/>
      <c r="T22" s="80">
        <v>15</v>
      </c>
      <c r="U22" s="82">
        <v>15.076138362</v>
      </c>
      <c r="V22" s="80">
        <v>-8.1960347500000008</v>
      </c>
      <c r="W22" s="80">
        <v>38.348311473000003</v>
      </c>
      <c r="X22" s="80">
        <v>15</v>
      </c>
      <c r="Y22" s="80">
        <v>31.609523809999999</v>
      </c>
      <c r="Z22" s="80">
        <v>2.3234113000000001</v>
      </c>
      <c r="AA22" s="89">
        <v>60.895636318999998</v>
      </c>
      <c r="AB22" s="89" t="s">
        <v>4</v>
      </c>
      <c r="AC22" s="90" t="s">
        <v>4</v>
      </c>
      <c r="AD22" s="80" t="s">
        <v>4</v>
      </c>
      <c r="AE22" s="80" t="s">
        <v>4</v>
      </c>
      <c r="AF22" s="80" t="s">
        <v>4</v>
      </c>
      <c r="AG22" s="82" t="s">
        <v>66</v>
      </c>
      <c r="AH22" s="80" t="s">
        <v>66</v>
      </c>
      <c r="AI22" s="80" t="s">
        <v>4</v>
      </c>
      <c r="AJ22" s="80" t="s">
        <v>67</v>
      </c>
      <c r="AK22" s="80"/>
      <c r="AL22" s="80"/>
      <c r="AM22" s="80"/>
      <c r="AN22" s="80"/>
      <c r="AO22" s="80"/>
      <c r="AP22" s="80"/>
      <c r="AQ22" s="80"/>
      <c r="AR22" s="80"/>
      <c r="AS22" s="80"/>
      <c r="AT22" s="80"/>
      <c r="AU22" s="79"/>
      <c r="AV22" s="79"/>
      <c r="AW22" s="79"/>
      <c r="AX22" s="79"/>
      <c r="AY22" s="79"/>
      <c r="AZ22" s="79"/>
      <c r="BA22" s="79"/>
      <c r="BB22" s="79"/>
      <c r="BC22" s="91"/>
      <c r="BD22" s="92"/>
      <c r="BE22" s="92"/>
      <c r="BF22" s="92"/>
    </row>
    <row r="23" spans="1:75" x14ac:dyDescent="0.3">
      <c r="A23" s="8"/>
      <c r="B23" t="s">
        <v>98</v>
      </c>
      <c r="C23" s="79" t="s">
        <v>26</v>
      </c>
      <c r="D23" s="89" t="s">
        <v>4</v>
      </c>
      <c r="E23" s="90" t="s">
        <v>4</v>
      </c>
      <c r="F23" s="80" t="s">
        <v>4</v>
      </c>
      <c r="G23" s="80" t="s">
        <v>4</v>
      </c>
      <c r="H23" s="80" t="s">
        <v>4</v>
      </c>
      <c r="I23" s="82" t="s">
        <v>4</v>
      </c>
      <c r="J23" s="80" t="s">
        <v>4</v>
      </c>
      <c r="K23" s="80" t="s">
        <v>4</v>
      </c>
      <c r="L23" s="80" t="s">
        <v>4</v>
      </c>
      <c r="M23" s="80" t="s">
        <v>4</v>
      </c>
      <c r="N23" s="80" t="s">
        <v>4</v>
      </c>
      <c r="O23" s="89" t="s">
        <v>4</v>
      </c>
      <c r="P23" s="89" t="s">
        <v>4</v>
      </c>
      <c r="Q23" s="90" t="s">
        <v>4</v>
      </c>
      <c r="R23" s="80" t="s">
        <v>4</v>
      </c>
      <c r="S23" s="80" t="s">
        <v>4</v>
      </c>
      <c r="T23" s="80">
        <v>0</v>
      </c>
      <c r="U23" s="82" t="s">
        <v>4</v>
      </c>
      <c r="V23" s="80" t="s">
        <v>4</v>
      </c>
      <c r="W23" s="80" t="s">
        <v>4</v>
      </c>
      <c r="X23" s="80" t="s">
        <v>4</v>
      </c>
      <c r="Y23" s="80" t="s">
        <v>4</v>
      </c>
      <c r="Z23" s="80" t="s">
        <v>4</v>
      </c>
      <c r="AA23" s="89" t="s">
        <v>4</v>
      </c>
      <c r="AB23" s="89" t="s">
        <v>4</v>
      </c>
      <c r="AC23" s="90" t="s">
        <v>4</v>
      </c>
      <c r="AD23" s="80" t="s">
        <v>4</v>
      </c>
      <c r="AE23" s="80" t="s">
        <v>4</v>
      </c>
      <c r="AF23" s="80" t="s">
        <v>4</v>
      </c>
      <c r="AG23" s="82" t="s">
        <v>66</v>
      </c>
      <c r="AH23" s="80" t="s">
        <v>66</v>
      </c>
      <c r="AI23" s="80" t="s">
        <v>4</v>
      </c>
      <c r="AJ23" s="80" t="s">
        <v>67</v>
      </c>
      <c r="AK23" s="80"/>
      <c r="AL23" s="80"/>
      <c r="AM23" s="80"/>
      <c r="AN23" s="80"/>
      <c r="AO23" s="80"/>
      <c r="AP23" s="80"/>
      <c r="AQ23" s="80"/>
      <c r="AR23" s="80"/>
      <c r="AS23" s="80"/>
      <c r="AT23" s="80"/>
      <c r="AU23" s="79"/>
      <c r="AV23" s="79"/>
      <c r="AW23" s="79"/>
      <c r="AX23" s="79"/>
      <c r="AY23" s="79"/>
      <c r="AZ23" s="79"/>
      <c r="BA23" s="79"/>
      <c r="BB23" s="79"/>
      <c r="BC23" s="91"/>
      <c r="BD23" s="92"/>
      <c r="BE23" s="92"/>
      <c r="BF23" s="92"/>
    </row>
    <row r="24" spans="1:75" s="3" customFormat="1" x14ac:dyDescent="0.3">
      <c r="A24" s="8"/>
      <c r="B24" s="3" t="s">
        <v>98</v>
      </c>
      <c r="C24" s="85" t="s">
        <v>50</v>
      </c>
      <c r="D24" s="86">
        <v>263</v>
      </c>
      <c r="E24" s="81">
        <v>24.402668974000001</v>
      </c>
      <c r="F24" s="87">
        <v>0.67448754249999998</v>
      </c>
      <c r="G24" s="87">
        <v>48.130850404999997</v>
      </c>
      <c r="H24" s="87">
        <v>24.428571429000002</v>
      </c>
      <c r="I24" s="88">
        <v>33.315046170999999</v>
      </c>
      <c r="J24" s="87">
        <v>29.218577750000001</v>
      </c>
      <c r="K24" s="87">
        <v>37.411514591</v>
      </c>
      <c r="L24" s="87">
        <v>199</v>
      </c>
      <c r="M24" s="87">
        <v>13.249607749000001</v>
      </c>
      <c r="N24" s="87">
        <v>-7.0438586970000001</v>
      </c>
      <c r="O24" s="86">
        <v>33.543074195999999</v>
      </c>
      <c r="P24" s="86">
        <v>13.285714285999999</v>
      </c>
      <c r="Q24" s="81">
        <v>28.603732950000001</v>
      </c>
      <c r="R24" s="87">
        <v>22.189508808999999</v>
      </c>
      <c r="S24" s="87">
        <v>35.017957092000003</v>
      </c>
      <c r="T24" s="87">
        <v>174</v>
      </c>
      <c r="U24" s="88">
        <v>9.3720567289000005</v>
      </c>
      <c r="V24" s="87">
        <v>-4.481660668</v>
      </c>
      <c r="W24" s="87">
        <v>23.225774126000001</v>
      </c>
      <c r="X24" s="87">
        <v>8.9285714285999997</v>
      </c>
      <c r="Y24" s="87">
        <v>25.823481117</v>
      </c>
      <c r="Z24" s="87">
        <v>19.74051966</v>
      </c>
      <c r="AA24" s="86">
        <v>31.906442573</v>
      </c>
      <c r="AB24" s="86" t="s">
        <v>4</v>
      </c>
      <c r="AC24" s="81" t="s">
        <v>4</v>
      </c>
      <c r="AD24" s="87" t="s">
        <v>4</v>
      </c>
      <c r="AE24" s="87" t="s">
        <v>4</v>
      </c>
      <c r="AF24" s="87" t="s">
        <v>4</v>
      </c>
      <c r="AG24" s="88" t="s">
        <v>4</v>
      </c>
      <c r="AH24" s="87" t="s">
        <v>4</v>
      </c>
      <c r="AI24" s="87" t="s">
        <v>4</v>
      </c>
      <c r="AJ24" s="87" t="s">
        <v>4</v>
      </c>
      <c r="AK24" s="87"/>
      <c r="AL24" s="87"/>
      <c r="AM24" s="87"/>
      <c r="AN24" s="87"/>
      <c r="AO24" s="87"/>
      <c r="AP24" s="87"/>
      <c r="AQ24" s="87"/>
      <c r="AR24" s="87"/>
      <c r="AS24" s="87"/>
      <c r="AT24" s="87"/>
      <c r="AU24" s="85"/>
      <c r="AV24" s="85"/>
      <c r="AW24" s="85"/>
      <c r="AX24" s="85"/>
      <c r="AY24" s="85"/>
      <c r="AZ24" s="85"/>
      <c r="BA24" s="85"/>
      <c r="BB24" s="85"/>
      <c r="BC24" s="83"/>
      <c r="BD24" s="84"/>
      <c r="BE24" s="84"/>
      <c r="BF24" s="84"/>
      <c r="BG24" s="22"/>
      <c r="BH24" s="22"/>
      <c r="BI24" s="22"/>
      <c r="BJ24" s="22"/>
      <c r="BK24" s="22"/>
      <c r="BL24" s="22"/>
      <c r="BM24" s="22"/>
      <c r="BN24" s="22"/>
      <c r="BO24" s="22"/>
      <c r="BP24" s="22"/>
      <c r="BQ24" s="22"/>
      <c r="BR24" s="22"/>
      <c r="BS24" s="22"/>
      <c r="BT24" s="22"/>
      <c r="BU24" s="22"/>
      <c r="BV24" s="22"/>
      <c r="BW24" s="22"/>
    </row>
    <row r="25" spans="1:75" x14ac:dyDescent="0.3">
      <c r="A25" s="8"/>
      <c r="B25" t="s">
        <v>98</v>
      </c>
      <c r="C25" s="79" t="s">
        <v>51</v>
      </c>
      <c r="D25" s="89">
        <v>84</v>
      </c>
      <c r="E25" s="90">
        <v>10.708791422999999</v>
      </c>
      <c r="F25" s="80">
        <v>-1.713788235</v>
      </c>
      <c r="G25" s="80">
        <v>23.131371081000001</v>
      </c>
      <c r="H25" s="80">
        <v>10.214285714000001</v>
      </c>
      <c r="I25" s="82">
        <v>17.811224490000001</v>
      </c>
      <c r="J25" s="80">
        <v>12.142923134</v>
      </c>
      <c r="K25" s="80">
        <v>23.479525846000001</v>
      </c>
      <c r="L25" s="80">
        <v>87</v>
      </c>
      <c r="M25" s="80">
        <v>12.525117953000001</v>
      </c>
      <c r="N25" s="80">
        <v>0.1025382952</v>
      </c>
      <c r="O25" s="89">
        <v>24.947697611999999</v>
      </c>
      <c r="P25" s="89">
        <v>12.571428571</v>
      </c>
      <c r="Q25" s="90">
        <v>18.52545156</v>
      </c>
      <c r="R25" s="80">
        <v>13.834915627000001</v>
      </c>
      <c r="S25" s="80">
        <v>23.215987493</v>
      </c>
      <c r="T25" s="80">
        <v>69</v>
      </c>
      <c r="U25" s="82">
        <v>12.259811831</v>
      </c>
      <c r="V25" s="80">
        <v>-0.162767827</v>
      </c>
      <c r="W25" s="80">
        <v>24.682391489</v>
      </c>
      <c r="X25" s="80">
        <v>12.285714285999999</v>
      </c>
      <c r="Y25" s="80">
        <v>27.070393374999998</v>
      </c>
      <c r="Z25" s="80">
        <v>17.679679293</v>
      </c>
      <c r="AA25" s="89">
        <v>36.461107456999997</v>
      </c>
      <c r="AB25" s="89" t="s">
        <v>4</v>
      </c>
      <c r="AC25" s="90" t="s">
        <v>4</v>
      </c>
      <c r="AD25" s="80" t="s">
        <v>4</v>
      </c>
      <c r="AE25" s="80" t="s">
        <v>4</v>
      </c>
      <c r="AF25" s="80" t="s">
        <v>4</v>
      </c>
      <c r="AG25" s="82" t="s">
        <v>4</v>
      </c>
      <c r="AH25" s="80" t="s">
        <v>4</v>
      </c>
      <c r="AI25" s="80" t="s">
        <v>4</v>
      </c>
      <c r="AJ25" s="80" t="s">
        <v>4</v>
      </c>
      <c r="AK25" s="80"/>
      <c r="AL25" s="80"/>
      <c r="AM25" s="80"/>
      <c r="AN25" s="80"/>
      <c r="AO25" s="80"/>
      <c r="AP25" s="80"/>
      <c r="AQ25" s="80"/>
      <c r="AR25" s="80"/>
      <c r="AS25" s="80"/>
      <c r="AT25" s="80"/>
      <c r="AU25" s="79"/>
      <c r="AV25" s="79"/>
      <c r="AW25" s="79"/>
      <c r="AX25" s="79"/>
      <c r="AY25" s="79"/>
      <c r="AZ25" s="79"/>
      <c r="BA25" s="79"/>
      <c r="BB25" s="79"/>
      <c r="BC25" s="91"/>
      <c r="BD25" s="92"/>
      <c r="BE25" s="92"/>
      <c r="BF25" s="92"/>
    </row>
    <row r="26" spans="1:75" x14ac:dyDescent="0.3">
      <c r="A26" s="8"/>
      <c r="B26" t="s">
        <v>98</v>
      </c>
      <c r="C26" s="79" t="s">
        <v>52</v>
      </c>
      <c r="D26" s="89">
        <v>100</v>
      </c>
      <c r="E26" s="90">
        <v>5.2802199942000003</v>
      </c>
      <c r="F26" s="80">
        <v>-7.0560986659999996</v>
      </c>
      <c r="G26" s="80">
        <v>17.616538654999999</v>
      </c>
      <c r="H26" s="80">
        <v>5.2857142857000001</v>
      </c>
      <c r="I26" s="82">
        <v>18.298571428999999</v>
      </c>
      <c r="J26" s="80">
        <v>7.3052516402999998</v>
      </c>
      <c r="K26" s="80">
        <v>29.291891217</v>
      </c>
      <c r="L26" s="80">
        <v>98</v>
      </c>
      <c r="M26" s="80">
        <v>6.1169546880999999</v>
      </c>
      <c r="N26" s="80">
        <v>-6.2193639730000001</v>
      </c>
      <c r="O26" s="89">
        <v>18.453273349</v>
      </c>
      <c r="P26" s="89">
        <v>6.1428571428999996</v>
      </c>
      <c r="Q26" s="90">
        <v>21.355685131000001</v>
      </c>
      <c r="R26" s="80">
        <v>12.488910101</v>
      </c>
      <c r="S26" s="80">
        <v>30.222460162000001</v>
      </c>
      <c r="T26" s="80">
        <v>77</v>
      </c>
      <c r="U26" s="82">
        <v>16.974097544999999</v>
      </c>
      <c r="V26" s="80">
        <v>4.6377788845000003</v>
      </c>
      <c r="W26" s="80">
        <v>29.310416205999999</v>
      </c>
      <c r="X26" s="80">
        <v>17</v>
      </c>
      <c r="Y26" s="80">
        <v>24.888682746000001</v>
      </c>
      <c r="Z26" s="80">
        <v>17.906862748000002</v>
      </c>
      <c r="AA26" s="89">
        <v>31.870502743999999</v>
      </c>
      <c r="AB26" s="89" t="s">
        <v>4</v>
      </c>
      <c r="AC26" s="90" t="s">
        <v>4</v>
      </c>
      <c r="AD26" s="80" t="s">
        <v>4</v>
      </c>
      <c r="AE26" s="80" t="s">
        <v>4</v>
      </c>
      <c r="AF26" s="80" t="s">
        <v>4</v>
      </c>
      <c r="AG26" s="82" t="s">
        <v>4</v>
      </c>
      <c r="AH26" s="80" t="s">
        <v>4</v>
      </c>
      <c r="AI26" s="80" t="s">
        <v>4</v>
      </c>
      <c r="AJ26" s="80" t="s">
        <v>4</v>
      </c>
      <c r="AK26" s="80"/>
      <c r="AL26" s="80"/>
      <c r="AM26" s="80"/>
      <c r="AN26" s="80"/>
      <c r="AO26" s="80"/>
      <c r="AP26" s="80"/>
      <c r="AQ26" s="80"/>
      <c r="AR26" s="80"/>
      <c r="AS26" s="80"/>
      <c r="AT26" s="80"/>
      <c r="AU26" s="79"/>
      <c r="AV26" s="79"/>
      <c r="AW26" s="79"/>
      <c r="AX26" s="79"/>
      <c r="AY26" s="79"/>
      <c r="AZ26" s="79"/>
      <c r="BA26" s="79"/>
      <c r="BB26" s="79"/>
      <c r="BC26" s="91"/>
      <c r="BD26" s="92"/>
      <c r="BE26" s="92"/>
      <c r="BF26" s="92"/>
    </row>
    <row r="27" spans="1:75" s="3" customFormat="1" x14ac:dyDescent="0.3">
      <c r="A27" s="8"/>
      <c r="B27" s="3" t="s">
        <v>98</v>
      </c>
      <c r="C27" s="85" t="s">
        <v>27</v>
      </c>
      <c r="D27" s="86"/>
      <c r="E27" s="81"/>
      <c r="F27" s="87"/>
      <c r="G27" s="87"/>
      <c r="H27" s="87"/>
      <c r="I27" s="88"/>
      <c r="J27" s="87"/>
      <c r="K27" s="87"/>
      <c r="L27" s="87">
        <v>66</v>
      </c>
      <c r="M27" s="87">
        <v>26.055730197999999</v>
      </c>
      <c r="N27" s="87">
        <v>10.051782781</v>
      </c>
      <c r="O27" s="86">
        <v>42.059677616000002</v>
      </c>
      <c r="P27" s="86">
        <v>26.5</v>
      </c>
      <c r="Q27" s="81">
        <v>44.722943723</v>
      </c>
      <c r="R27" s="87">
        <v>31.940839406999999</v>
      </c>
      <c r="S27" s="87">
        <v>57.505048039000002</v>
      </c>
      <c r="T27" s="87"/>
      <c r="U27" s="88"/>
      <c r="V27" s="87"/>
      <c r="W27" s="87"/>
      <c r="X27" s="87"/>
      <c r="Y27" s="87"/>
      <c r="Z27" s="87"/>
      <c r="AA27" s="86"/>
      <c r="AB27" s="86" t="s">
        <v>4</v>
      </c>
      <c r="AC27" s="81"/>
      <c r="AD27" s="87" t="s">
        <v>4</v>
      </c>
      <c r="AE27" s="87" t="s">
        <v>4</v>
      </c>
      <c r="AF27" s="87" t="s">
        <v>4</v>
      </c>
      <c r="AG27" s="88" t="s">
        <v>66</v>
      </c>
      <c r="AH27" s="87" t="s">
        <v>4</v>
      </c>
      <c r="AI27" s="87" t="s">
        <v>66</v>
      </c>
      <c r="AJ27" s="87" t="s">
        <v>67</v>
      </c>
      <c r="AK27" s="87"/>
      <c r="AL27" s="87"/>
      <c r="AM27" s="87"/>
      <c r="AN27" s="87"/>
      <c r="AO27" s="87"/>
      <c r="AP27" s="87"/>
      <c r="AQ27" s="87"/>
      <c r="AR27" s="87"/>
      <c r="AS27" s="87"/>
      <c r="AT27" s="87"/>
      <c r="AU27" s="85"/>
      <c r="AV27" s="85"/>
      <c r="AW27" s="85"/>
      <c r="AX27" s="85"/>
      <c r="AY27" s="85"/>
      <c r="AZ27" s="85"/>
      <c r="BA27" s="85"/>
      <c r="BB27" s="85"/>
      <c r="BC27" s="83"/>
      <c r="BD27" s="84"/>
      <c r="BE27" s="84"/>
      <c r="BF27" s="84"/>
      <c r="BG27" s="22"/>
      <c r="BH27" s="22"/>
      <c r="BI27" s="22"/>
      <c r="BJ27" s="22"/>
      <c r="BK27" s="22"/>
      <c r="BL27" s="22"/>
      <c r="BM27" s="22"/>
      <c r="BN27" s="22"/>
      <c r="BO27" s="22"/>
      <c r="BP27" s="22"/>
      <c r="BQ27" s="22"/>
      <c r="BR27" s="22"/>
      <c r="BS27" s="22"/>
      <c r="BT27" s="22"/>
      <c r="BU27" s="22"/>
      <c r="BV27" s="22"/>
      <c r="BW27" s="22"/>
    </row>
    <row r="28" spans="1:75" x14ac:dyDescent="0.3">
      <c r="A28" s="8"/>
      <c r="B28" t="s">
        <v>98</v>
      </c>
      <c r="C28" s="79" t="s">
        <v>28</v>
      </c>
      <c r="D28" s="89">
        <v>6</v>
      </c>
      <c r="E28" s="90">
        <v>11.749607749000001</v>
      </c>
      <c r="F28" s="80">
        <v>-11.499846209999999</v>
      </c>
      <c r="G28" s="80">
        <v>34.999061709000003</v>
      </c>
      <c r="H28" s="80">
        <v>5.8571428571000004</v>
      </c>
      <c r="I28" s="82">
        <v>8.2142857143000008</v>
      </c>
      <c r="J28" s="80">
        <v>-2.299649026</v>
      </c>
      <c r="K28" s="80">
        <v>18.728220454999999</v>
      </c>
      <c r="L28" s="80">
        <v>10</v>
      </c>
      <c r="M28" s="80">
        <v>22.361852646999999</v>
      </c>
      <c r="N28" s="80">
        <v>-0.88760131200000003</v>
      </c>
      <c r="O28" s="89">
        <v>45.611306607000003</v>
      </c>
      <c r="P28" s="89">
        <v>15.428571429</v>
      </c>
      <c r="Q28" s="90">
        <v>24.385714285999999</v>
      </c>
      <c r="R28" s="80">
        <v>1.4082265007000001</v>
      </c>
      <c r="S28" s="80">
        <v>47.363202071000003</v>
      </c>
      <c r="T28" s="80">
        <v>11</v>
      </c>
      <c r="U28" s="82">
        <v>10.872056729000001</v>
      </c>
      <c r="V28" s="80">
        <v>-12.37739723</v>
      </c>
      <c r="W28" s="80">
        <v>34.121510688000001</v>
      </c>
      <c r="X28" s="80">
        <v>10.857142856999999</v>
      </c>
      <c r="Y28" s="80">
        <v>43.662337661999999</v>
      </c>
      <c r="Z28" s="80">
        <v>-1.2958492749999999</v>
      </c>
      <c r="AA28" s="89">
        <v>88.620524599999996</v>
      </c>
      <c r="AB28" s="89" t="s">
        <v>4</v>
      </c>
      <c r="AC28" s="90" t="s">
        <v>4</v>
      </c>
      <c r="AD28" s="80" t="s">
        <v>4</v>
      </c>
      <c r="AE28" s="80" t="s">
        <v>4</v>
      </c>
      <c r="AF28" s="80" t="s">
        <v>4</v>
      </c>
      <c r="AG28" s="82" t="s">
        <v>4</v>
      </c>
      <c r="AH28" s="80" t="s">
        <v>4</v>
      </c>
      <c r="AI28" s="80" t="s">
        <v>4</v>
      </c>
      <c r="AJ28" s="80" t="s">
        <v>4</v>
      </c>
      <c r="AK28" s="80"/>
      <c r="AL28" s="80"/>
      <c r="AM28" s="80"/>
      <c r="AN28" s="80"/>
      <c r="AO28" s="80"/>
      <c r="AP28" s="80"/>
      <c r="AQ28" s="80"/>
      <c r="AR28" s="80"/>
      <c r="AS28" s="80"/>
      <c r="AT28" s="80"/>
      <c r="AU28" s="79"/>
      <c r="AV28" s="79"/>
      <c r="AW28" s="79"/>
      <c r="AX28" s="79"/>
      <c r="AY28" s="79"/>
      <c r="AZ28" s="79"/>
      <c r="BA28" s="79"/>
      <c r="BB28" s="79"/>
      <c r="BC28" s="91"/>
      <c r="BD28" s="92"/>
      <c r="BE28" s="92"/>
      <c r="BF28" s="92"/>
    </row>
    <row r="29" spans="1:75" x14ac:dyDescent="0.3">
      <c r="A29" s="8"/>
      <c r="B29" t="s">
        <v>98</v>
      </c>
      <c r="C29" s="79" t="s">
        <v>29</v>
      </c>
      <c r="D29" s="89" t="s">
        <v>4</v>
      </c>
      <c r="E29" s="90" t="s">
        <v>4</v>
      </c>
      <c r="F29" s="80" t="s">
        <v>4</v>
      </c>
      <c r="G29" s="80" t="s">
        <v>4</v>
      </c>
      <c r="H29" s="80" t="s">
        <v>4</v>
      </c>
      <c r="I29" s="82" t="s">
        <v>4</v>
      </c>
      <c r="J29" s="80" t="s">
        <v>4</v>
      </c>
      <c r="K29" s="80" t="s">
        <v>4</v>
      </c>
      <c r="L29" s="80">
        <v>0</v>
      </c>
      <c r="M29" s="80" t="s">
        <v>4</v>
      </c>
      <c r="N29" s="80" t="s">
        <v>4</v>
      </c>
      <c r="O29" s="89" t="s">
        <v>4</v>
      </c>
      <c r="P29" s="89" t="s">
        <v>4</v>
      </c>
      <c r="Q29" s="90" t="s">
        <v>4</v>
      </c>
      <c r="R29" s="80" t="s">
        <v>4</v>
      </c>
      <c r="S29" s="80" t="s">
        <v>4</v>
      </c>
      <c r="T29" s="80" t="s">
        <v>4</v>
      </c>
      <c r="U29" s="82" t="s">
        <v>4</v>
      </c>
      <c r="V29" s="80" t="s">
        <v>4</v>
      </c>
      <c r="W29" s="80" t="s">
        <v>4</v>
      </c>
      <c r="X29" s="80" t="s">
        <v>4</v>
      </c>
      <c r="Y29" s="80" t="s">
        <v>4</v>
      </c>
      <c r="Z29" s="80" t="s">
        <v>4</v>
      </c>
      <c r="AA29" s="89" t="s">
        <v>4</v>
      </c>
      <c r="AB29" s="89" t="s">
        <v>4</v>
      </c>
      <c r="AC29" s="90">
        <v>2</v>
      </c>
      <c r="AD29" s="80" t="s">
        <v>4</v>
      </c>
      <c r="AE29" s="80" t="s">
        <v>4</v>
      </c>
      <c r="AF29" s="80" t="s">
        <v>4</v>
      </c>
      <c r="AG29" s="82" t="s">
        <v>66</v>
      </c>
      <c r="AH29" s="80" t="s">
        <v>4</v>
      </c>
      <c r="AI29" s="80" t="s">
        <v>66</v>
      </c>
      <c r="AJ29" s="80" t="s">
        <v>104</v>
      </c>
      <c r="AK29" s="80"/>
      <c r="AL29" s="80"/>
      <c r="AM29" s="80"/>
      <c r="AN29" s="80"/>
      <c r="AO29" s="80"/>
      <c r="AP29" s="80"/>
      <c r="AQ29" s="80"/>
      <c r="AR29" s="80"/>
      <c r="AS29" s="80"/>
      <c r="AT29" s="80"/>
      <c r="AU29" s="79"/>
      <c r="AV29" s="79"/>
      <c r="AW29" s="79"/>
      <c r="AX29" s="79"/>
      <c r="AY29" s="79"/>
      <c r="AZ29" s="79"/>
      <c r="BA29" s="79"/>
      <c r="BB29" s="79"/>
      <c r="BC29" s="91"/>
      <c r="BD29" s="92"/>
      <c r="BE29" s="92"/>
      <c r="BF29" s="92"/>
    </row>
    <row r="30" spans="1:75" s="3" customFormat="1" x14ac:dyDescent="0.3">
      <c r="A30" s="8" t="s">
        <v>109</v>
      </c>
      <c r="B30" s="3" t="s">
        <v>98</v>
      </c>
      <c r="C30" s="85" t="s">
        <v>9</v>
      </c>
      <c r="D30" s="86">
        <v>160</v>
      </c>
      <c r="E30" s="81">
        <v>6.1373628513999998</v>
      </c>
      <c r="F30" s="87">
        <v>-7.6537951639999999</v>
      </c>
      <c r="G30" s="87">
        <v>19.928520867</v>
      </c>
      <c r="H30" s="87">
        <v>6.0714285714000003</v>
      </c>
      <c r="I30" s="88">
        <v>22.765178571</v>
      </c>
      <c r="J30" s="87">
        <v>15.770858299</v>
      </c>
      <c r="K30" s="87">
        <v>29.759498843999999</v>
      </c>
      <c r="L30" s="87">
        <v>122</v>
      </c>
      <c r="M30" s="87">
        <v>2.9230771370999999</v>
      </c>
      <c r="N30" s="87">
        <v>-10.868080880000001</v>
      </c>
      <c r="O30" s="86">
        <v>16.714235153000001</v>
      </c>
      <c r="P30" s="86">
        <v>3</v>
      </c>
      <c r="Q30" s="81">
        <v>9.3243559718999993</v>
      </c>
      <c r="R30" s="87">
        <v>6.5456658575000004</v>
      </c>
      <c r="S30" s="87">
        <v>12.103046086000001</v>
      </c>
      <c r="T30" s="87">
        <v>125</v>
      </c>
      <c r="U30" s="88">
        <v>2.2087914228000001</v>
      </c>
      <c r="V30" s="87">
        <v>-11.582366589999999</v>
      </c>
      <c r="W30" s="87">
        <v>15.999949438</v>
      </c>
      <c r="X30" s="87">
        <v>2.1428571429000001</v>
      </c>
      <c r="Y30" s="87">
        <v>13.846857142999999</v>
      </c>
      <c r="Z30" s="87">
        <v>9.2829740860999994</v>
      </c>
      <c r="AA30" s="86">
        <v>18.410740199999999</v>
      </c>
      <c r="AB30" s="86" t="s">
        <v>4</v>
      </c>
      <c r="AC30" s="81" t="s">
        <v>4</v>
      </c>
      <c r="AD30" s="87" t="s">
        <v>4</v>
      </c>
      <c r="AE30" s="87" t="s">
        <v>4</v>
      </c>
      <c r="AF30" s="87" t="s">
        <v>4</v>
      </c>
      <c r="AG30" s="88" t="s">
        <v>4</v>
      </c>
      <c r="AH30" s="87" t="s">
        <v>4</v>
      </c>
      <c r="AI30" s="87" t="s">
        <v>4</v>
      </c>
      <c r="AJ30" s="87" t="s">
        <v>4</v>
      </c>
      <c r="AK30" s="87"/>
      <c r="AL30" s="87"/>
      <c r="AM30" s="87"/>
      <c r="AN30" s="87"/>
      <c r="AO30" s="87"/>
      <c r="AP30" s="87"/>
      <c r="AQ30" s="87"/>
      <c r="AR30" s="87"/>
      <c r="AS30" s="87"/>
      <c r="AT30" s="87"/>
      <c r="AU30" s="85"/>
      <c r="AV30" s="85"/>
      <c r="AW30" s="85"/>
      <c r="AX30" s="85"/>
      <c r="AY30" s="85"/>
      <c r="AZ30" s="85"/>
      <c r="BA30" s="85"/>
      <c r="BB30" s="85"/>
      <c r="BC30" s="83"/>
      <c r="BD30" s="84"/>
      <c r="BE30" s="84"/>
      <c r="BF30" s="84"/>
      <c r="BG30" s="22"/>
      <c r="BH30" s="22"/>
      <c r="BI30" s="22"/>
      <c r="BJ30" s="22"/>
      <c r="BK30" s="22"/>
      <c r="BL30" s="22"/>
      <c r="BM30" s="22"/>
      <c r="BN30" s="22"/>
      <c r="BO30" s="22"/>
      <c r="BP30" s="22"/>
      <c r="BQ30" s="22"/>
      <c r="BR30" s="22"/>
      <c r="BS30" s="22"/>
      <c r="BT30" s="22"/>
      <c r="BU30" s="22"/>
      <c r="BV30" s="22"/>
      <c r="BW30" s="22"/>
    </row>
    <row r="31" spans="1:75" x14ac:dyDescent="0.3">
      <c r="A31" s="8"/>
      <c r="B31" t="s">
        <v>98</v>
      </c>
      <c r="C31" s="79" t="s">
        <v>10</v>
      </c>
      <c r="D31" s="89">
        <v>89</v>
      </c>
      <c r="E31" s="90">
        <v>4.0659342798999996</v>
      </c>
      <c r="F31" s="80">
        <v>-9.9471985689999993</v>
      </c>
      <c r="G31" s="80">
        <v>18.079067128999998</v>
      </c>
      <c r="H31" s="80">
        <v>4</v>
      </c>
      <c r="I31" s="82">
        <v>19.752808988999998</v>
      </c>
      <c r="J31" s="80">
        <v>10.759336013</v>
      </c>
      <c r="K31" s="80">
        <v>28.746281964000001</v>
      </c>
      <c r="L31" s="80">
        <v>76</v>
      </c>
      <c r="M31" s="80">
        <v>3.8312404024000002</v>
      </c>
      <c r="N31" s="80">
        <v>-10.181892449999999</v>
      </c>
      <c r="O31" s="89">
        <v>17.844373251</v>
      </c>
      <c r="P31" s="89">
        <v>3.7857142857000001</v>
      </c>
      <c r="Q31" s="90">
        <v>11.827067669</v>
      </c>
      <c r="R31" s="80">
        <v>7.1229128255000003</v>
      </c>
      <c r="S31" s="80">
        <v>16.531222512999999</v>
      </c>
      <c r="T31" s="80">
        <v>68</v>
      </c>
      <c r="U31" s="82">
        <v>1.8720567289000001</v>
      </c>
      <c r="V31" s="80">
        <v>-12.141076119999999</v>
      </c>
      <c r="W31" s="80">
        <v>15.885189578</v>
      </c>
      <c r="X31" s="80">
        <v>2.1428571429000001</v>
      </c>
      <c r="Y31" s="80">
        <v>13.68487395</v>
      </c>
      <c r="Z31" s="80">
        <v>8.2836303826000002</v>
      </c>
      <c r="AA31" s="89">
        <v>19.086117517000002</v>
      </c>
      <c r="AB31" s="89" t="s">
        <v>4</v>
      </c>
      <c r="AC31" s="90" t="s">
        <v>4</v>
      </c>
      <c r="AD31" s="80" t="s">
        <v>4</v>
      </c>
      <c r="AE31" s="80" t="s">
        <v>4</v>
      </c>
      <c r="AF31" s="80" t="s">
        <v>4</v>
      </c>
      <c r="AG31" s="82" t="s">
        <v>4</v>
      </c>
      <c r="AH31" s="80" t="s">
        <v>4</v>
      </c>
      <c r="AI31" s="80" t="s">
        <v>4</v>
      </c>
      <c r="AJ31" s="80" t="s">
        <v>4</v>
      </c>
      <c r="AK31" s="80"/>
      <c r="AL31" s="80"/>
      <c r="AM31" s="80"/>
      <c r="AN31" s="80"/>
      <c r="AO31" s="80"/>
      <c r="AP31" s="80"/>
      <c r="AQ31" s="80"/>
      <c r="AR31" s="80"/>
      <c r="AS31" s="80"/>
      <c r="AT31" s="80"/>
      <c r="AU31" s="79"/>
      <c r="AV31" s="79"/>
      <c r="AW31" s="79"/>
      <c r="AX31" s="79"/>
      <c r="AY31" s="79"/>
      <c r="AZ31" s="79"/>
      <c r="BA31" s="79"/>
      <c r="BB31" s="79"/>
      <c r="BC31" s="91"/>
      <c r="BD31" s="92"/>
      <c r="BE31" s="92"/>
      <c r="BF31" s="92"/>
    </row>
    <row r="32" spans="1:75" x14ac:dyDescent="0.3">
      <c r="A32" s="8"/>
      <c r="B32" t="s">
        <v>98</v>
      </c>
      <c r="C32" s="79" t="s">
        <v>12</v>
      </c>
      <c r="D32" s="89">
        <v>159</v>
      </c>
      <c r="E32" s="90">
        <v>5.2802199942000003</v>
      </c>
      <c r="F32" s="80">
        <v>-8.3076381700000006</v>
      </c>
      <c r="G32" s="80">
        <v>18.868078159</v>
      </c>
      <c r="H32" s="80">
        <v>5.2857142857000001</v>
      </c>
      <c r="I32" s="82">
        <v>16.193171608</v>
      </c>
      <c r="J32" s="80">
        <v>12.279199811</v>
      </c>
      <c r="K32" s="80">
        <v>20.107143404999999</v>
      </c>
      <c r="L32" s="80">
        <v>136</v>
      </c>
      <c r="M32" s="80">
        <v>4.2394036677000004</v>
      </c>
      <c r="N32" s="80">
        <v>-9.3484544970000005</v>
      </c>
      <c r="O32" s="89">
        <v>17.827261832000001</v>
      </c>
      <c r="P32" s="89">
        <v>4.3571428571000004</v>
      </c>
      <c r="Q32" s="90">
        <v>14.505252101</v>
      </c>
      <c r="R32" s="80">
        <v>9.3162441079999994</v>
      </c>
      <c r="S32" s="80">
        <v>19.694260094000001</v>
      </c>
      <c r="T32" s="80">
        <v>141</v>
      </c>
      <c r="U32" s="82">
        <v>3.0863424432</v>
      </c>
      <c r="V32" s="80">
        <v>-10.50151572</v>
      </c>
      <c r="W32" s="80">
        <v>16.674200608</v>
      </c>
      <c r="X32" s="80">
        <v>3.1428571429000001</v>
      </c>
      <c r="Y32" s="80">
        <v>12.268490375000001</v>
      </c>
      <c r="Z32" s="80">
        <v>9.1834474686000007</v>
      </c>
      <c r="AA32" s="89">
        <v>15.353533281000001</v>
      </c>
      <c r="AB32" s="89" t="s">
        <v>4</v>
      </c>
      <c r="AC32" s="90" t="s">
        <v>4</v>
      </c>
      <c r="AD32" s="80" t="s">
        <v>4</v>
      </c>
      <c r="AE32" s="80" t="s">
        <v>4</v>
      </c>
      <c r="AF32" s="80" t="s">
        <v>4</v>
      </c>
      <c r="AG32" s="82" t="s">
        <v>4</v>
      </c>
      <c r="AH32" s="80" t="s">
        <v>4</v>
      </c>
      <c r="AI32" s="80" t="s">
        <v>4</v>
      </c>
      <c r="AJ32" s="80" t="s">
        <v>4</v>
      </c>
      <c r="AK32" s="80"/>
      <c r="AL32" s="80"/>
      <c r="AM32" s="80"/>
      <c r="AN32" s="80"/>
      <c r="AO32" s="80"/>
      <c r="AP32" s="80"/>
      <c r="AQ32" s="80"/>
      <c r="AR32" s="80"/>
      <c r="AS32" s="80"/>
      <c r="AT32" s="80"/>
      <c r="AU32" s="79"/>
      <c r="AV32" s="79"/>
      <c r="AW32" s="79"/>
      <c r="AX32" s="79"/>
      <c r="AY32" s="79"/>
      <c r="AZ32" s="79"/>
      <c r="BA32" s="79"/>
      <c r="BB32" s="79"/>
      <c r="BC32" s="91"/>
      <c r="BD32" s="92"/>
      <c r="BE32" s="92"/>
      <c r="BF32" s="92"/>
    </row>
    <row r="33" spans="1:75" x14ac:dyDescent="0.3">
      <c r="A33" s="8"/>
      <c r="B33" t="s">
        <v>98</v>
      </c>
      <c r="C33" s="79" t="s">
        <v>11</v>
      </c>
      <c r="D33" s="89">
        <v>150</v>
      </c>
      <c r="E33" s="90">
        <v>4.8210363207000002</v>
      </c>
      <c r="F33" s="80">
        <v>-9.0619388910000005</v>
      </c>
      <c r="G33" s="80">
        <v>18.704011531999999</v>
      </c>
      <c r="H33" s="80">
        <v>4.7857142857000001</v>
      </c>
      <c r="I33" s="82">
        <v>20.101904762</v>
      </c>
      <c r="J33" s="80">
        <v>14.627102228</v>
      </c>
      <c r="K33" s="80">
        <v>25.576707295999999</v>
      </c>
      <c r="L33" s="80">
        <v>148</v>
      </c>
      <c r="M33" s="80">
        <v>5.0557301983</v>
      </c>
      <c r="N33" s="80">
        <v>-8.8272450130000006</v>
      </c>
      <c r="O33" s="89">
        <v>18.938705410000001</v>
      </c>
      <c r="P33" s="89">
        <v>5</v>
      </c>
      <c r="Q33" s="90">
        <v>18.363899614000001</v>
      </c>
      <c r="R33" s="80">
        <v>11.843816974999999</v>
      </c>
      <c r="S33" s="80">
        <v>24.883982252999999</v>
      </c>
      <c r="T33" s="80">
        <v>141</v>
      </c>
      <c r="U33" s="82">
        <v>6.1169546880999999</v>
      </c>
      <c r="V33" s="80">
        <v>-7.7660205229999999</v>
      </c>
      <c r="W33" s="80">
        <v>19.999929900000001</v>
      </c>
      <c r="X33" s="80">
        <v>6.2857142857000001</v>
      </c>
      <c r="Y33" s="80">
        <v>16.553191489</v>
      </c>
      <c r="Z33" s="80">
        <v>10.704477549</v>
      </c>
      <c r="AA33" s="89">
        <v>22.401905429999999</v>
      </c>
      <c r="AB33" s="89" t="s">
        <v>4</v>
      </c>
      <c r="AC33" s="90" t="s">
        <v>4</v>
      </c>
      <c r="AD33" s="80" t="s">
        <v>4</v>
      </c>
      <c r="AE33" s="80" t="s">
        <v>4</v>
      </c>
      <c r="AF33" s="80" t="s">
        <v>4</v>
      </c>
      <c r="AG33" s="82" t="s">
        <v>4</v>
      </c>
      <c r="AH33" s="80" t="s">
        <v>4</v>
      </c>
      <c r="AI33" s="80" t="s">
        <v>4</v>
      </c>
      <c r="AJ33" s="80" t="s">
        <v>4</v>
      </c>
      <c r="AK33" s="80"/>
      <c r="AL33" s="80"/>
      <c r="AM33" s="80"/>
      <c r="AN33" s="80"/>
      <c r="AO33" s="80"/>
      <c r="AP33" s="80"/>
      <c r="AQ33" s="80"/>
      <c r="AR33" s="80"/>
      <c r="AS33" s="80"/>
      <c r="AT33" s="80"/>
      <c r="AU33" s="79"/>
      <c r="AV33" s="79"/>
      <c r="AW33" s="79"/>
      <c r="AX33" s="79"/>
      <c r="AY33" s="79"/>
      <c r="AZ33" s="79"/>
      <c r="BA33" s="79"/>
      <c r="BB33" s="79"/>
      <c r="BC33" s="91"/>
      <c r="BD33" s="92"/>
      <c r="BE33" s="92"/>
      <c r="BF33" s="92"/>
    </row>
    <row r="34" spans="1:75" x14ac:dyDescent="0.3">
      <c r="A34" s="8"/>
      <c r="B34" t="s">
        <v>98</v>
      </c>
      <c r="C34" s="79" t="s">
        <v>13</v>
      </c>
      <c r="D34" s="89">
        <v>52</v>
      </c>
      <c r="E34" s="90">
        <v>7.1271587697000003</v>
      </c>
      <c r="F34" s="80">
        <v>-7.6692227769999999</v>
      </c>
      <c r="G34" s="80">
        <v>21.923540316</v>
      </c>
      <c r="H34" s="80">
        <v>6.6428571428999996</v>
      </c>
      <c r="I34" s="82">
        <v>20.865384615</v>
      </c>
      <c r="J34" s="80">
        <v>12.146542101</v>
      </c>
      <c r="K34" s="80">
        <v>29.584227128999999</v>
      </c>
      <c r="L34" s="80">
        <v>69</v>
      </c>
      <c r="M34" s="80">
        <v>12.076138362</v>
      </c>
      <c r="N34" s="80">
        <v>-2.7202431850000002</v>
      </c>
      <c r="O34" s="89">
        <v>26.872519908000001</v>
      </c>
      <c r="P34" s="89">
        <v>12.142857143000001</v>
      </c>
      <c r="Q34" s="90">
        <v>24.587991718000001</v>
      </c>
      <c r="R34" s="80">
        <v>15.28918388</v>
      </c>
      <c r="S34" s="80">
        <v>33.886799557000003</v>
      </c>
      <c r="T34" s="80">
        <v>69</v>
      </c>
      <c r="U34" s="82">
        <v>3.2291995861</v>
      </c>
      <c r="V34" s="80">
        <v>-11.567181959999999</v>
      </c>
      <c r="W34" s="80">
        <v>18.025581131999999</v>
      </c>
      <c r="X34" s="80">
        <v>3.2857142857000001</v>
      </c>
      <c r="Y34" s="80">
        <v>15.262939959000001</v>
      </c>
      <c r="Z34" s="80">
        <v>9.3922529269999995</v>
      </c>
      <c r="AA34" s="89">
        <v>21.13362699</v>
      </c>
      <c r="AB34" s="89" t="s">
        <v>4</v>
      </c>
      <c r="AC34" s="90" t="s">
        <v>4</v>
      </c>
      <c r="AD34" s="80" t="s">
        <v>4</v>
      </c>
      <c r="AE34" s="80" t="s">
        <v>4</v>
      </c>
      <c r="AF34" s="80" t="s">
        <v>4</v>
      </c>
      <c r="AG34" s="82" t="s">
        <v>4</v>
      </c>
      <c r="AH34" s="80" t="s">
        <v>4</v>
      </c>
      <c r="AI34" s="80" t="s">
        <v>4</v>
      </c>
      <c r="AJ34" s="80" t="s">
        <v>4</v>
      </c>
      <c r="AK34" s="80"/>
      <c r="AL34" s="80"/>
      <c r="AM34" s="80"/>
      <c r="AN34" s="80"/>
      <c r="AO34" s="80"/>
      <c r="AP34" s="80"/>
      <c r="AQ34" s="80"/>
      <c r="AR34" s="80"/>
      <c r="AS34" s="80"/>
      <c r="AT34" s="80"/>
      <c r="AU34" s="79"/>
      <c r="AV34" s="79"/>
      <c r="AW34" s="79"/>
      <c r="AX34" s="79"/>
      <c r="AY34" s="79"/>
      <c r="AZ34" s="79"/>
      <c r="BA34" s="79"/>
      <c r="BB34" s="79"/>
      <c r="BC34" s="91"/>
      <c r="BD34" s="92"/>
      <c r="BE34" s="92"/>
      <c r="BF34" s="92"/>
    </row>
    <row r="35" spans="1:75" x14ac:dyDescent="0.3">
      <c r="A35" s="8"/>
      <c r="B35" t="s">
        <v>98</v>
      </c>
      <c r="C35" s="79" t="s">
        <v>17</v>
      </c>
      <c r="D35" s="89">
        <v>133</v>
      </c>
      <c r="E35" s="90">
        <v>5.5863424432000004</v>
      </c>
      <c r="F35" s="80">
        <v>-8.3892538999999999</v>
      </c>
      <c r="G35" s="80">
        <v>19.561938785999999</v>
      </c>
      <c r="H35" s="80">
        <v>5.5714285714000003</v>
      </c>
      <c r="I35" s="82">
        <v>16.793770139999999</v>
      </c>
      <c r="J35" s="80">
        <v>12.080338541</v>
      </c>
      <c r="K35" s="80">
        <v>21.507201737999999</v>
      </c>
      <c r="L35" s="80">
        <v>132</v>
      </c>
      <c r="M35" s="80">
        <v>7.1577710145999998</v>
      </c>
      <c r="N35" s="80">
        <v>-6.8178253289999997</v>
      </c>
      <c r="O35" s="89">
        <v>21.133367358000001</v>
      </c>
      <c r="P35" s="89">
        <v>7.0714285714000003</v>
      </c>
      <c r="Q35" s="90">
        <v>20.272727273000001</v>
      </c>
      <c r="R35" s="80">
        <v>14.66634601</v>
      </c>
      <c r="S35" s="80">
        <v>25.879108536</v>
      </c>
      <c r="T35" s="80">
        <v>121</v>
      </c>
      <c r="U35" s="82">
        <v>2.2904240757999998</v>
      </c>
      <c r="V35" s="80">
        <v>-11.685172270000001</v>
      </c>
      <c r="W35" s="80">
        <v>16.266020419</v>
      </c>
      <c r="X35" s="80">
        <v>2.2857142857000001</v>
      </c>
      <c r="Y35" s="80">
        <v>12.760330579</v>
      </c>
      <c r="Z35" s="80">
        <v>8.3833655934000006</v>
      </c>
      <c r="AA35" s="89">
        <v>17.137295563999999</v>
      </c>
      <c r="AB35" s="89" t="s">
        <v>4</v>
      </c>
      <c r="AC35" s="90" t="s">
        <v>4</v>
      </c>
      <c r="AD35" s="80" t="s">
        <v>4</v>
      </c>
      <c r="AE35" s="80" t="s">
        <v>4</v>
      </c>
      <c r="AF35" s="80" t="s">
        <v>4</v>
      </c>
      <c r="AG35" s="82" t="s">
        <v>4</v>
      </c>
      <c r="AH35" s="80" t="s">
        <v>4</v>
      </c>
      <c r="AI35" s="80" t="s">
        <v>4</v>
      </c>
      <c r="AJ35" s="80" t="s">
        <v>4</v>
      </c>
      <c r="AK35" s="80"/>
      <c r="AL35" s="80"/>
      <c r="AM35" s="80"/>
      <c r="AN35" s="80"/>
      <c r="AO35" s="80"/>
      <c r="AP35" s="80"/>
      <c r="AQ35" s="80"/>
      <c r="AR35" s="80"/>
      <c r="AS35" s="80"/>
      <c r="AT35" s="80"/>
      <c r="AU35" s="79"/>
      <c r="AV35" s="79"/>
      <c r="AW35" s="79"/>
      <c r="AX35" s="79"/>
      <c r="AY35" s="79"/>
      <c r="AZ35" s="79"/>
      <c r="BA35" s="79"/>
      <c r="BB35" s="79"/>
      <c r="BC35" s="91"/>
      <c r="BD35" s="92"/>
      <c r="BE35" s="92"/>
      <c r="BF35" s="92"/>
    </row>
    <row r="36" spans="1:75" x14ac:dyDescent="0.3">
      <c r="A36" s="8"/>
      <c r="B36" t="s">
        <v>98</v>
      </c>
      <c r="C36" s="79" t="s">
        <v>14</v>
      </c>
      <c r="D36" s="89">
        <v>185</v>
      </c>
      <c r="E36" s="90">
        <v>4.3210363207000002</v>
      </c>
      <c r="F36" s="80">
        <v>-9.3741234720000008</v>
      </c>
      <c r="G36" s="80">
        <v>18.016196112999999</v>
      </c>
      <c r="H36" s="80">
        <v>4.2857142857000001</v>
      </c>
      <c r="I36" s="82">
        <v>21.388416987999999</v>
      </c>
      <c r="J36" s="80">
        <v>14.213499012</v>
      </c>
      <c r="K36" s="80">
        <v>28.563334964999999</v>
      </c>
      <c r="L36" s="80">
        <v>139</v>
      </c>
      <c r="M36" s="80">
        <v>3.3822608105</v>
      </c>
      <c r="N36" s="80">
        <v>-10.31289898</v>
      </c>
      <c r="O36" s="89">
        <v>17.077420603</v>
      </c>
      <c r="P36" s="89">
        <v>3.4285714286000002</v>
      </c>
      <c r="Q36" s="90">
        <v>11.876670091999999</v>
      </c>
      <c r="R36" s="80">
        <v>8.7551738139000008</v>
      </c>
      <c r="S36" s="80">
        <v>14.998166371</v>
      </c>
      <c r="T36" s="80">
        <v>135</v>
      </c>
      <c r="U36" s="82">
        <v>1.6373628514</v>
      </c>
      <c r="V36" s="80">
        <v>-12.057796939999999</v>
      </c>
      <c r="W36" s="80">
        <v>15.332522644000001</v>
      </c>
      <c r="X36" s="80">
        <v>1.5714285714</v>
      </c>
      <c r="Y36" s="80">
        <v>8.1449735449999991</v>
      </c>
      <c r="Z36" s="80">
        <v>5.9498340064999997</v>
      </c>
      <c r="AA36" s="89">
        <v>10.340113083</v>
      </c>
      <c r="AB36" s="89" t="s">
        <v>4</v>
      </c>
      <c r="AC36" s="90" t="s">
        <v>4</v>
      </c>
      <c r="AD36" s="80" t="s">
        <v>4</v>
      </c>
      <c r="AE36" s="80" t="s">
        <v>4</v>
      </c>
      <c r="AF36" s="80" t="s">
        <v>4</v>
      </c>
      <c r="AG36" s="82" t="s">
        <v>4</v>
      </c>
      <c r="AH36" s="80" t="s">
        <v>4</v>
      </c>
      <c r="AI36" s="80" t="s">
        <v>4</v>
      </c>
      <c r="AJ36" s="80" t="s">
        <v>4</v>
      </c>
      <c r="AK36" s="80"/>
      <c r="AL36" s="80"/>
      <c r="AM36" s="80"/>
      <c r="AN36" s="80"/>
      <c r="AO36" s="80"/>
      <c r="AP36" s="80"/>
      <c r="AQ36" s="80"/>
      <c r="AR36" s="80"/>
      <c r="AS36" s="80"/>
      <c r="AT36" s="80"/>
      <c r="AU36" s="79"/>
      <c r="AV36" s="79"/>
      <c r="AW36" s="79"/>
      <c r="AX36" s="79"/>
      <c r="AY36" s="79"/>
      <c r="AZ36" s="79"/>
      <c r="BA36" s="79"/>
      <c r="BB36" s="79"/>
      <c r="BC36" s="91"/>
      <c r="BD36" s="92"/>
      <c r="BE36" s="92"/>
      <c r="BF36" s="92"/>
      <c r="BQ36" s="23"/>
    </row>
    <row r="37" spans="1:75" x14ac:dyDescent="0.3">
      <c r="A37" s="8"/>
      <c r="B37" t="s">
        <v>98</v>
      </c>
      <c r="C37" s="79" t="s">
        <v>15</v>
      </c>
      <c r="D37" s="89">
        <v>299</v>
      </c>
      <c r="E37" s="90">
        <v>8.6577710145999998</v>
      </c>
      <c r="F37" s="80">
        <v>-5.2193276390000003</v>
      </c>
      <c r="G37" s="80">
        <v>22.534869667999999</v>
      </c>
      <c r="H37" s="80">
        <v>8.5714285714000003</v>
      </c>
      <c r="I37" s="82">
        <v>21.390348782</v>
      </c>
      <c r="J37" s="80">
        <v>17.718992603</v>
      </c>
      <c r="K37" s="80">
        <v>25.06170496</v>
      </c>
      <c r="L37" s="80">
        <v>194</v>
      </c>
      <c r="M37" s="80">
        <v>9.9638934635999998</v>
      </c>
      <c r="N37" s="80">
        <v>-3.9132051900000002</v>
      </c>
      <c r="O37" s="89">
        <v>23.840992116999999</v>
      </c>
      <c r="P37" s="89">
        <v>10.142857143000001</v>
      </c>
      <c r="Q37" s="90">
        <v>19.542709866999999</v>
      </c>
      <c r="R37" s="80">
        <v>15.647027057000001</v>
      </c>
      <c r="S37" s="80">
        <v>23.438392678</v>
      </c>
      <c r="T37" s="80">
        <v>217</v>
      </c>
      <c r="U37" s="82">
        <v>4.9434853002999999</v>
      </c>
      <c r="V37" s="80">
        <v>-8.9336133530000001</v>
      </c>
      <c r="W37" s="80">
        <v>18.820583954</v>
      </c>
      <c r="X37" s="80">
        <v>5</v>
      </c>
      <c r="Y37" s="80">
        <v>15.060566162000001</v>
      </c>
      <c r="Z37" s="80">
        <v>11.665288908000001</v>
      </c>
      <c r="AA37" s="89">
        <v>18.455843416</v>
      </c>
      <c r="AB37" s="89" t="s">
        <v>4</v>
      </c>
      <c r="AC37" s="90" t="s">
        <v>4</v>
      </c>
      <c r="AD37" s="80" t="s">
        <v>4</v>
      </c>
      <c r="AE37" s="80" t="s">
        <v>4</v>
      </c>
      <c r="AF37" s="80" t="s">
        <v>4</v>
      </c>
      <c r="AG37" s="82" t="s">
        <v>4</v>
      </c>
      <c r="AH37" s="80" t="s">
        <v>4</v>
      </c>
      <c r="AI37" s="80" t="s">
        <v>4</v>
      </c>
      <c r="AJ37" s="80" t="s">
        <v>4</v>
      </c>
      <c r="AK37" s="80"/>
      <c r="AL37" s="80"/>
      <c r="AM37" s="80"/>
      <c r="AN37" s="80"/>
      <c r="AO37" s="80"/>
      <c r="AP37" s="80"/>
      <c r="AQ37" s="80"/>
      <c r="AR37" s="80"/>
      <c r="AS37" s="80"/>
      <c r="AT37" s="80"/>
      <c r="AU37" s="79"/>
      <c r="AV37" s="79"/>
      <c r="AW37" s="79"/>
      <c r="AX37" s="79"/>
      <c r="AY37" s="79"/>
      <c r="AZ37" s="79"/>
      <c r="BA37" s="79"/>
      <c r="BB37" s="79"/>
      <c r="BC37" s="91"/>
      <c r="BD37" s="92"/>
      <c r="BE37" s="92"/>
      <c r="BF37" s="92"/>
    </row>
    <row r="38" spans="1:75" x14ac:dyDescent="0.3">
      <c r="A38" s="8"/>
      <c r="B38" t="s">
        <v>98</v>
      </c>
      <c r="C38" s="79" t="s">
        <v>18</v>
      </c>
      <c r="D38" s="89"/>
      <c r="E38" s="90"/>
      <c r="F38" s="80"/>
      <c r="G38" s="80"/>
      <c r="H38" s="80"/>
      <c r="I38" s="82"/>
      <c r="J38" s="80"/>
      <c r="K38" s="80"/>
      <c r="L38" s="80"/>
      <c r="M38" s="80"/>
      <c r="N38" s="80"/>
      <c r="O38" s="89"/>
      <c r="P38" s="89"/>
      <c r="Q38" s="90"/>
      <c r="R38" s="80"/>
      <c r="S38" s="80"/>
      <c r="T38" s="80"/>
      <c r="U38" s="82"/>
      <c r="V38" s="80"/>
      <c r="W38" s="80"/>
      <c r="X38" s="80"/>
      <c r="Y38" s="80"/>
      <c r="Z38" s="80"/>
      <c r="AA38" s="89"/>
      <c r="AB38" s="89" t="s">
        <v>4</v>
      </c>
      <c r="AC38" s="90" t="s">
        <v>4</v>
      </c>
      <c r="AD38" s="80" t="s">
        <v>4</v>
      </c>
      <c r="AE38" s="80" t="s">
        <v>4</v>
      </c>
      <c r="AF38" s="80" t="s">
        <v>4</v>
      </c>
      <c r="AG38" s="82" t="s">
        <v>66</v>
      </c>
      <c r="AH38" s="80" t="s">
        <v>66</v>
      </c>
      <c r="AI38" s="80" t="s">
        <v>66</v>
      </c>
      <c r="AJ38" s="80" t="s">
        <v>67</v>
      </c>
      <c r="AK38" s="80"/>
      <c r="AL38" s="80"/>
      <c r="AM38" s="80"/>
      <c r="AN38" s="80"/>
      <c r="AO38" s="80"/>
      <c r="AP38" s="80"/>
      <c r="AQ38" s="80"/>
      <c r="AR38" s="80"/>
      <c r="AS38" s="80"/>
      <c r="AT38" s="80"/>
      <c r="AU38" s="79"/>
      <c r="AV38" s="79"/>
      <c r="AW38" s="79"/>
      <c r="AX38" s="79"/>
      <c r="AY38" s="79"/>
      <c r="AZ38" s="79"/>
      <c r="BA38" s="79"/>
      <c r="BB38" s="79"/>
      <c r="BC38" s="91"/>
      <c r="BD38" s="92"/>
      <c r="BE38" s="92"/>
      <c r="BF38" s="92"/>
    </row>
    <row r="39" spans="1:75" x14ac:dyDescent="0.3">
      <c r="A39" s="8"/>
      <c r="B39" t="s">
        <v>98</v>
      </c>
      <c r="C39" s="79" t="s">
        <v>16</v>
      </c>
      <c r="D39" s="89">
        <v>236</v>
      </c>
      <c r="E39" s="90">
        <v>2.3924648922</v>
      </c>
      <c r="F39" s="80">
        <v>-11.46442004</v>
      </c>
      <c r="G39" s="80">
        <v>16.249349828</v>
      </c>
      <c r="H39" s="80">
        <v>2.5714285713999998</v>
      </c>
      <c r="I39" s="82">
        <v>12.103510896</v>
      </c>
      <c r="J39" s="80">
        <v>8.9532554633999997</v>
      </c>
      <c r="K39" s="80">
        <v>15.253766327999999</v>
      </c>
      <c r="L39" s="80">
        <v>171</v>
      </c>
      <c r="M39" s="80">
        <v>3.9026689738</v>
      </c>
      <c r="N39" s="80">
        <v>-9.9542159619999993</v>
      </c>
      <c r="O39" s="89">
        <v>17.759553910000001</v>
      </c>
      <c r="P39" s="89">
        <v>3.8571428570999999</v>
      </c>
      <c r="Q39" s="90">
        <v>14.706766916999999</v>
      </c>
      <c r="R39" s="80">
        <v>9.9182022844999995</v>
      </c>
      <c r="S39" s="80">
        <v>19.49533155</v>
      </c>
      <c r="T39" s="80">
        <v>151</v>
      </c>
      <c r="U39" s="82">
        <v>2.6271587696999998</v>
      </c>
      <c r="V39" s="80">
        <v>-11.229726169999999</v>
      </c>
      <c r="W39" s="80">
        <v>16.484043705000001</v>
      </c>
      <c r="X39" s="80">
        <v>2.5714285713999998</v>
      </c>
      <c r="Y39" s="80">
        <v>11.278145694999999</v>
      </c>
      <c r="Z39" s="80">
        <v>8.1602021435999994</v>
      </c>
      <c r="AA39" s="89">
        <v>14.396089247000001</v>
      </c>
      <c r="AB39" s="89" t="s">
        <v>4</v>
      </c>
      <c r="AC39" s="90" t="s">
        <v>4</v>
      </c>
      <c r="AD39" s="80" t="s">
        <v>4</v>
      </c>
      <c r="AE39" s="80" t="s">
        <v>4</v>
      </c>
      <c r="AF39" s="80" t="s">
        <v>4</v>
      </c>
      <c r="AG39" s="82" t="s">
        <v>4</v>
      </c>
      <c r="AH39" s="80" t="s">
        <v>4</v>
      </c>
      <c r="AI39" s="80" t="s">
        <v>4</v>
      </c>
      <c r="AJ39" s="80" t="s">
        <v>4</v>
      </c>
      <c r="AK39" s="80"/>
      <c r="AL39" s="80"/>
      <c r="AM39" s="80"/>
      <c r="AN39" s="80"/>
      <c r="AO39" s="80"/>
      <c r="AP39" s="80"/>
      <c r="AQ39" s="80"/>
      <c r="AR39" s="80"/>
      <c r="AS39" s="80"/>
      <c r="AT39" s="80"/>
      <c r="AU39" s="79"/>
      <c r="AV39" s="79"/>
      <c r="AW39" s="79"/>
      <c r="AX39" s="79"/>
      <c r="AY39" s="79"/>
      <c r="AZ39" s="79"/>
      <c r="BA39" s="79"/>
      <c r="BB39" s="79"/>
      <c r="BC39" s="91"/>
      <c r="BD39" s="92"/>
      <c r="BE39" s="92"/>
      <c r="BF39" s="92"/>
    </row>
    <row r="40" spans="1:75" x14ac:dyDescent="0.3">
      <c r="A40" s="8"/>
      <c r="B40" t="s">
        <v>98</v>
      </c>
      <c r="C40" s="79" t="s">
        <v>68</v>
      </c>
      <c r="D40" s="89" t="s">
        <v>4</v>
      </c>
      <c r="E40" s="90" t="s">
        <v>4</v>
      </c>
      <c r="F40" s="80" t="s">
        <v>4</v>
      </c>
      <c r="G40" s="80" t="s">
        <v>4</v>
      </c>
      <c r="H40" s="80" t="s">
        <v>4</v>
      </c>
      <c r="I40" s="82" t="s">
        <v>4</v>
      </c>
      <c r="J40" s="80" t="s">
        <v>4</v>
      </c>
      <c r="K40" s="80" t="s">
        <v>4</v>
      </c>
      <c r="L40" s="80" t="s">
        <v>4</v>
      </c>
      <c r="M40" s="80" t="s">
        <v>4</v>
      </c>
      <c r="N40" s="80" t="s">
        <v>4</v>
      </c>
      <c r="O40" s="89" t="s">
        <v>4</v>
      </c>
      <c r="P40" s="89" t="s">
        <v>4</v>
      </c>
      <c r="Q40" s="90" t="s">
        <v>4</v>
      </c>
      <c r="R40" s="80" t="s">
        <v>4</v>
      </c>
      <c r="S40" s="80" t="s">
        <v>4</v>
      </c>
      <c r="T40" s="80" t="s">
        <v>4</v>
      </c>
      <c r="U40" s="82" t="s">
        <v>4</v>
      </c>
      <c r="V40" s="80" t="s">
        <v>4</v>
      </c>
      <c r="W40" s="80" t="s">
        <v>4</v>
      </c>
      <c r="X40" s="80" t="s">
        <v>4</v>
      </c>
      <c r="Y40" s="80" t="s">
        <v>4</v>
      </c>
      <c r="Z40" s="80" t="s">
        <v>4</v>
      </c>
      <c r="AA40" s="89" t="s">
        <v>4</v>
      </c>
      <c r="AB40" s="89" t="s">
        <v>4</v>
      </c>
      <c r="AC40" s="90" t="s">
        <v>4</v>
      </c>
      <c r="AD40" s="80" t="s">
        <v>4</v>
      </c>
      <c r="AE40" s="80" t="s">
        <v>4</v>
      </c>
      <c r="AF40" s="80" t="s">
        <v>4</v>
      </c>
      <c r="AG40" s="82" t="s">
        <v>66</v>
      </c>
      <c r="AH40" s="80" t="s">
        <v>66</v>
      </c>
      <c r="AI40" s="80" t="s">
        <v>66</v>
      </c>
      <c r="AJ40" s="80" t="s">
        <v>67</v>
      </c>
      <c r="AK40" s="80"/>
      <c r="AL40" s="80"/>
      <c r="AM40" s="80"/>
      <c r="AN40" s="80"/>
      <c r="AO40" s="80"/>
      <c r="AP40" s="80"/>
      <c r="AQ40" s="80"/>
      <c r="AR40" s="80"/>
      <c r="AS40" s="80"/>
      <c r="AT40" s="80"/>
      <c r="AU40" s="79"/>
      <c r="AV40" s="79"/>
      <c r="AW40" s="79"/>
      <c r="AX40" s="79"/>
      <c r="AY40" s="79"/>
      <c r="AZ40" s="79"/>
      <c r="BA40" s="79"/>
      <c r="BB40" s="79"/>
      <c r="BC40" s="91"/>
      <c r="BD40" s="92"/>
      <c r="BE40" s="92"/>
      <c r="BF40" s="92"/>
    </row>
    <row r="41" spans="1:75" x14ac:dyDescent="0.3">
      <c r="A41" s="8"/>
      <c r="B41" t="s">
        <v>98</v>
      </c>
      <c r="C41" s="79" t="s">
        <v>19</v>
      </c>
      <c r="D41" s="89">
        <v>134</v>
      </c>
      <c r="E41" s="90">
        <v>2.0965465247999999</v>
      </c>
      <c r="F41" s="80">
        <v>-11.95008097</v>
      </c>
      <c r="G41" s="80">
        <v>16.143174015</v>
      </c>
      <c r="H41" s="80">
        <v>2.1428571429000001</v>
      </c>
      <c r="I41" s="82">
        <v>13.351812367000001</v>
      </c>
      <c r="J41" s="80">
        <v>8.0510006672000003</v>
      </c>
      <c r="K41" s="80">
        <v>18.652624066000001</v>
      </c>
      <c r="L41" s="80">
        <v>118</v>
      </c>
      <c r="M41" s="80">
        <v>5.9332812187000004</v>
      </c>
      <c r="N41" s="80">
        <v>-8.1133462719999994</v>
      </c>
      <c r="O41" s="89">
        <v>19.979908709</v>
      </c>
      <c r="P41" s="89">
        <v>5.3571428571000004</v>
      </c>
      <c r="Q41" s="90">
        <v>16.107748183999998</v>
      </c>
      <c r="R41" s="80">
        <v>10.888754488</v>
      </c>
      <c r="S41" s="80">
        <v>21.32674188</v>
      </c>
      <c r="T41" s="80">
        <v>89</v>
      </c>
      <c r="U41" s="82">
        <v>2.1985873412000001</v>
      </c>
      <c r="V41" s="80">
        <v>-11.848040149999999</v>
      </c>
      <c r="W41" s="80">
        <v>16.245214831999998</v>
      </c>
      <c r="X41" s="80">
        <v>2.1428571429000001</v>
      </c>
      <c r="Y41" s="80">
        <v>11.417335474</v>
      </c>
      <c r="Z41" s="80">
        <v>7.8543062987000001</v>
      </c>
      <c r="AA41" s="89">
        <v>14.980364648</v>
      </c>
      <c r="AB41" s="89" t="s">
        <v>4</v>
      </c>
      <c r="AC41" s="90" t="s">
        <v>4</v>
      </c>
      <c r="AD41" s="80" t="s">
        <v>4</v>
      </c>
      <c r="AE41" s="80" t="s">
        <v>4</v>
      </c>
      <c r="AF41" s="80" t="s">
        <v>4</v>
      </c>
      <c r="AG41" s="82" t="s">
        <v>4</v>
      </c>
      <c r="AH41" s="80" t="s">
        <v>4</v>
      </c>
      <c r="AI41" s="80" t="s">
        <v>4</v>
      </c>
      <c r="AJ41" s="80" t="s">
        <v>4</v>
      </c>
      <c r="AK41" s="80"/>
      <c r="AL41" s="80"/>
      <c r="AM41" s="80"/>
      <c r="AN41" s="80"/>
      <c r="AO41" s="80"/>
      <c r="AP41" s="80"/>
      <c r="AQ41" s="80"/>
      <c r="AR41" s="80"/>
      <c r="AS41" s="80"/>
      <c r="AT41" s="80"/>
      <c r="AU41" s="79"/>
      <c r="AV41" s="79"/>
      <c r="AW41" s="79"/>
      <c r="AX41" s="79"/>
      <c r="AY41" s="79"/>
      <c r="AZ41" s="79"/>
      <c r="BA41" s="79"/>
      <c r="BB41" s="79"/>
      <c r="BC41" s="91"/>
      <c r="BD41" s="92"/>
      <c r="BE41" s="92"/>
      <c r="BF41" s="92"/>
    </row>
    <row r="42" spans="1:75" x14ac:dyDescent="0.3">
      <c r="A42" s="8"/>
      <c r="B42" t="s">
        <v>98</v>
      </c>
      <c r="C42" s="79" t="s">
        <v>20</v>
      </c>
      <c r="D42" s="89">
        <v>90</v>
      </c>
      <c r="E42" s="90">
        <v>4.4740975452000002</v>
      </c>
      <c r="F42" s="80">
        <v>-9.3033506159999995</v>
      </c>
      <c r="G42" s="80">
        <v>18.251545706999998</v>
      </c>
      <c r="H42" s="80">
        <v>4.1428571428999996</v>
      </c>
      <c r="I42" s="82">
        <v>17.347619047999999</v>
      </c>
      <c r="J42" s="80">
        <v>9.4499245979000008</v>
      </c>
      <c r="K42" s="80">
        <v>25.245313497000001</v>
      </c>
      <c r="L42" s="80">
        <v>67</v>
      </c>
      <c r="M42" s="80">
        <v>1.6985873412000001</v>
      </c>
      <c r="N42" s="80">
        <v>-12.078860819999999</v>
      </c>
      <c r="O42" s="89">
        <v>15.476035503</v>
      </c>
      <c r="P42" s="89">
        <v>1.7142857143000001</v>
      </c>
      <c r="Q42" s="90">
        <v>8.4733475479999996</v>
      </c>
      <c r="R42" s="80">
        <v>5.3169932810000002</v>
      </c>
      <c r="S42" s="80">
        <v>11.629701815000001</v>
      </c>
      <c r="T42" s="80">
        <v>54</v>
      </c>
      <c r="U42" s="82">
        <v>0.9434853003</v>
      </c>
      <c r="V42" s="80">
        <v>-12.83396286</v>
      </c>
      <c r="W42" s="80">
        <v>14.720933462</v>
      </c>
      <c r="X42" s="80">
        <v>0.92857142859999997</v>
      </c>
      <c r="Y42" s="80">
        <v>5.5899470898999999</v>
      </c>
      <c r="Z42" s="80">
        <v>3.2298383607000001</v>
      </c>
      <c r="AA42" s="89">
        <v>7.9500558192000002</v>
      </c>
      <c r="AB42" s="89" t="s">
        <v>4</v>
      </c>
      <c r="AC42" s="90" t="s">
        <v>4</v>
      </c>
      <c r="AD42" s="80" t="s">
        <v>4</v>
      </c>
      <c r="AE42" s="80" t="s">
        <v>4</v>
      </c>
      <c r="AF42" s="80" t="s">
        <v>4</v>
      </c>
      <c r="AG42" s="82" t="s">
        <v>4</v>
      </c>
      <c r="AH42" s="80" t="s">
        <v>4</v>
      </c>
      <c r="AI42" s="80" t="s">
        <v>4</v>
      </c>
      <c r="AJ42" s="80" t="s">
        <v>4</v>
      </c>
      <c r="AK42" s="80"/>
      <c r="AL42" s="80"/>
      <c r="AM42" s="80"/>
      <c r="AN42" s="80"/>
      <c r="AO42" s="80"/>
      <c r="AP42" s="80"/>
      <c r="AQ42" s="80"/>
      <c r="AR42" s="80"/>
      <c r="AS42" s="80"/>
      <c r="AT42" s="80"/>
      <c r="AU42" s="79"/>
      <c r="AV42" s="79"/>
      <c r="AW42" s="79"/>
      <c r="AX42" s="79"/>
      <c r="AY42" s="79"/>
      <c r="AZ42" s="79"/>
      <c r="BA42" s="79"/>
      <c r="BB42" s="79"/>
      <c r="BC42" s="91"/>
      <c r="BD42" s="92"/>
      <c r="BE42" s="92"/>
      <c r="BF42" s="92"/>
    </row>
    <row r="43" spans="1:75" x14ac:dyDescent="0.3">
      <c r="A43" s="8"/>
      <c r="B43" t="s">
        <v>98</v>
      </c>
      <c r="C43" s="79" t="s">
        <v>41</v>
      </c>
      <c r="D43" s="89">
        <v>1154</v>
      </c>
      <c r="E43" s="90">
        <v>8.6206184764000007</v>
      </c>
      <c r="F43" s="80">
        <v>8.6206184764000007</v>
      </c>
      <c r="G43" s="80">
        <v>8.6206184764000007</v>
      </c>
      <c r="H43" s="80">
        <v>8.5714285714000003</v>
      </c>
      <c r="I43" s="82">
        <v>22.835850457999999</v>
      </c>
      <c r="J43" s="80">
        <v>20.583103267999999</v>
      </c>
      <c r="K43" s="80">
        <v>25.088597648</v>
      </c>
      <c r="L43" s="80">
        <v>1038</v>
      </c>
      <c r="M43" s="80">
        <v>8.1920470477999991</v>
      </c>
      <c r="N43" s="80">
        <v>8.1920470477999991</v>
      </c>
      <c r="O43" s="89">
        <v>8.1920470477999991</v>
      </c>
      <c r="P43" s="89">
        <v>8.0714285714000003</v>
      </c>
      <c r="Q43" s="90">
        <v>18.688824662999998</v>
      </c>
      <c r="R43" s="80">
        <v>16.800665457000001</v>
      </c>
      <c r="S43" s="80">
        <v>20.576983868999999</v>
      </c>
      <c r="T43" s="80">
        <v>1162</v>
      </c>
      <c r="U43" s="82">
        <v>3.3349041907000001</v>
      </c>
      <c r="V43" s="80">
        <v>3.3349041907000001</v>
      </c>
      <c r="W43" s="80">
        <v>3.3349041907000001</v>
      </c>
      <c r="X43" s="80">
        <v>3.2857142857000001</v>
      </c>
      <c r="Y43" s="80">
        <v>13.256208507</v>
      </c>
      <c r="Z43" s="80">
        <v>11.893681020000001</v>
      </c>
      <c r="AA43" s="89">
        <v>14.618735995</v>
      </c>
      <c r="AB43" s="89">
        <v>1</v>
      </c>
      <c r="AC43" s="90">
        <v>2</v>
      </c>
      <c r="AD43" s="80">
        <v>3</v>
      </c>
      <c r="AE43" s="80" t="s">
        <v>105</v>
      </c>
      <c r="AF43" s="80" t="s">
        <v>100</v>
      </c>
      <c r="AG43" s="82" t="s">
        <v>4</v>
      </c>
      <c r="AH43" s="80" t="s">
        <v>4</v>
      </c>
      <c r="AI43" s="80" t="s">
        <v>4</v>
      </c>
      <c r="AJ43" s="80" t="s">
        <v>106</v>
      </c>
      <c r="AK43" s="80"/>
      <c r="AL43" s="80"/>
      <c r="AM43" s="80"/>
      <c r="AN43" s="80"/>
      <c r="AO43" s="80"/>
      <c r="AP43" s="80"/>
      <c r="AQ43" s="80"/>
      <c r="AR43" s="80"/>
      <c r="AS43" s="80"/>
      <c r="AT43" s="80"/>
      <c r="AU43" s="79"/>
      <c r="AV43" s="79"/>
      <c r="AW43" s="79"/>
      <c r="AX43" s="79"/>
      <c r="AY43" s="79"/>
      <c r="AZ43" s="79"/>
      <c r="BA43" s="79"/>
      <c r="BB43" s="79"/>
      <c r="BC43" s="91"/>
      <c r="BD43" s="92"/>
      <c r="BE43" s="92"/>
      <c r="BF43" s="92"/>
    </row>
    <row r="44" spans="1:75" s="3" customFormat="1" x14ac:dyDescent="0.3">
      <c r="A44" s="8" t="s">
        <v>110</v>
      </c>
      <c r="B44" s="3" t="s">
        <v>98</v>
      </c>
      <c r="C44" s="85" t="s">
        <v>30</v>
      </c>
      <c r="D44" s="86">
        <v>12</v>
      </c>
      <c r="E44" s="81" t="s">
        <v>4</v>
      </c>
      <c r="F44" s="87" t="s">
        <v>4</v>
      </c>
      <c r="G44" s="87" t="s">
        <v>4</v>
      </c>
      <c r="H44" s="87">
        <v>22.428571429000002</v>
      </c>
      <c r="I44" s="88">
        <v>24.333333332999999</v>
      </c>
      <c r="J44" s="87">
        <v>11.730021073</v>
      </c>
      <c r="K44" s="87">
        <v>36.936645593999998</v>
      </c>
      <c r="L44" s="87">
        <v>10</v>
      </c>
      <c r="M44" s="87" t="s">
        <v>4</v>
      </c>
      <c r="N44" s="87" t="s">
        <v>4</v>
      </c>
      <c r="O44" s="86" t="s">
        <v>4</v>
      </c>
      <c r="P44" s="86">
        <v>10</v>
      </c>
      <c r="Q44" s="81">
        <v>42.742857143000002</v>
      </c>
      <c r="R44" s="87">
        <v>-26.726640669999998</v>
      </c>
      <c r="S44" s="87">
        <v>112.21235496</v>
      </c>
      <c r="T44" s="87">
        <v>10</v>
      </c>
      <c r="U44" s="88" t="s">
        <v>4</v>
      </c>
      <c r="V44" s="87" t="s">
        <v>4</v>
      </c>
      <c r="W44" s="87" t="s">
        <v>4</v>
      </c>
      <c r="X44" s="87">
        <v>1.5</v>
      </c>
      <c r="Y44" s="87">
        <v>5.2571428570999998</v>
      </c>
      <c r="Z44" s="87">
        <v>-2.5135564999999999E-2</v>
      </c>
      <c r="AA44" s="86">
        <v>10.539421279000001</v>
      </c>
      <c r="AB44" s="86">
        <v>1</v>
      </c>
      <c r="AC44" s="81">
        <v>2</v>
      </c>
      <c r="AD44" s="87">
        <v>3</v>
      </c>
      <c r="AE44" s="87" t="s">
        <v>4</v>
      </c>
      <c r="AF44" s="87" t="s">
        <v>4</v>
      </c>
      <c r="AG44" s="88" t="s">
        <v>4</v>
      </c>
      <c r="AH44" s="87" t="s">
        <v>4</v>
      </c>
      <c r="AI44" s="87" t="s">
        <v>4</v>
      </c>
      <c r="AJ44" s="87" t="s">
        <v>60</v>
      </c>
      <c r="AK44" s="87"/>
      <c r="AL44" s="87"/>
      <c r="AM44" s="87"/>
      <c r="AN44" s="87"/>
      <c r="AO44" s="87"/>
      <c r="AP44" s="87"/>
      <c r="AQ44" s="87"/>
      <c r="AR44" s="87"/>
      <c r="AS44" s="87"/>
      <c r="AT44" s="87"/>
      <c r="AU44" s="85"/>
      <c r="AV44" s="85"/>
      <c r="AW44" s="85"/>
      <c r="AX44" s="85"/>
      <c r="AY44" s="85"/>
      <c r="AZ44" s="85"/>
      <c r="BA44" s="85"/>
      <c r="BB44" s="85"/>
      <c r="BC44" s="83"/>
      <c r="BD44" s="84"/>
      <c r="BE44" s="84"/>
      <c r="BF44" s="84"/>
      <c r="BG44" s="22"/>
      <c r="BH44" s="22"/>
      <c r="BI44" s="22"/>
      <c r="BJ44" s="22"/>
      <c r="BK44" s="22"/>
      <c r="BL44" s="22"/>
      <c r="BM44" s="22"/>
      <c r="BN44" s="22"/>
      <c r="BO44" s="22"/>
      <c r="BP44" s="22"/>
      <c r="BQ44" s="22"/>
      <c r="BR44" s="22"/>
      <c r="BS44" s="22"/>
      <c r="BT44" s="22"/>
      <c r="BU44" s="22"/>
      <c r="BV44" s="22"/>
      <c r="BW44" s="22"/>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20</vt:i4>
      </vt:variant>
    </vt:vector>
  </HeadingPairs>
  <TitlesOfParts>
    <vt:vector size="29" baseType="lpstr">
      <vt:lpstr>Table_RHAs</vt:lpstr>
      <vt:lpstr>Table_WpgCA</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RHA-Chapter11-LTC-Median-Wait-Community-Rates</dc:title>
  <dc:creator>rodm</dc:creator>
  <cp:lastModifiedBy>Lindsey Dahl</cp:lastModifiedBy>
  <cp:lastPrinted>2024-06-05T19:11:10Z</cp:lastPrinted>
  <dcterms:created xsi:type="dcterms:W3CDTF">2012-06-19T01:21:24Z</dcterms:created>
  <dcterms:modified xsi:type="dcterms:W3CDTF">2025-12-04T20:42:34Z</dcterms:modified>
</cp:coreProperties>
</file>